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Dashboard" sheetId="1" state="visible" r:id="rId1"/>
    <sheet xmlns:r="http://schemas.openxmlformats.org/officeDocument/2006/relationships" name="Location Tracker" sheetId="2" state="visible" r:id="rId2"/>
    <sheet xmlns:r="http://schemas.openxmlformats.org/officeDocument/2006/relationships" name="Historical Checks" sheetId="3" state="visible" r:id="rId3"/>
    <sheet xmlns:r="http://schemas.openxmlformats.org/officeDocument/2006/relationships" name="Publication Checks" sheetId="4" state="visible" r:id="rId4"/>
    <sheet xmlns:r="http://schemas.openxmlformats.org/officeDocument/2006/relationships" name="Evidence Log" sheetId="5" state="visible" r:id="rId5"/>
    <sheet xmlns:r="http://schemas.openxmlformats.org/officeDocument/2006/relationships" name="Review Queue" sheetId="6" state="visible" r:id="rId6"/>
    <sheet xmlns:r="http://schemas.openxmlformats.org/officeDocument/2006/relationships" name="Batch Log" sheetId="7" state="visible" r:id="rId7"/>
    <sheet xmlns:r="http://schemas.openxmlformats.org/officeDocument/2006/relationships" name="Read Me" sheetId="8" state="visible" r:id="rId8"/>
  </sheets>
  <definedNames>
    <definedName name="_xlnm._FilterDatabase" localSheetId="1" hidden="1">'Location Tracker'!$A$1:$AA$501</definedName>
    <definedName name="_xlnm._FilterDatabase" localSheetId="2" hidden="1">'Historical Checks'!$A$1:$W$501</definedName>
    <definedName name="_xlnm._FilterDatabase" localSheetId="3" hidden="1">'Publication Checks'!$A$1:$X$501</definedName>
    <definedName name="_xlnm._FilterDatabase" localSheetId="4" hidden="1">'Evidence Log'!$A$1:$O$1501</definedName>
    <definedName name="_xlnm._FilterDatabase" localSheetId="5" hidden="1">'Review Queue'!$A$1:$O$1501</definedName>
    <definedName name="_xlnm._FilterDatabase" localSheetId="6" hidden="1">'Batch Log'!$A$1:$P$301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rlito"/>
      <sz val="11"/>
    </font>
    <font>
      <name val="Carlito"/>
      <b val="1"/>
      <color rgb="FFFFFFFF"/>
      <sz val="10"/>
    </font>
    <font>
      <name val="Carlito"/>
      <b val="1"/>
      <color rgb="FFFFFFFF"/>
      <sz val="18"/>
    </font>
    <font>
      <name val="Carlito"/>
      <color rgb="FF21435D"/>
      <sz val="11"/>
    </font>
    <font>
      <name val="Carlito"/>
      <b val="1"/>
      <color rgb="FFFFFFFF"/>
      <sz val="11"/>
    </font>
    <font>
      <name val="Carlito"/>
      <b val="1"/>
      <color rgb="FF21435D"/>
      <sz val="15"/>
    </font>
    <font>
      <name val="Carlito"/>
      <color rgb="FF23354D"/>
      <sz val="10"/>
    </font>
    <font>
      <name val="Carlito"/>
      <b val="1"/>
      <color rgb="FFFFFFFF"/>
      <sz val="14"/>
    </font>
    <font>
      <name val="Carlito"/>
      <b val="1"/>
      <color rgb="FF21435D"/>
      <sz val="11"/>
    </font>
  </fonts>
  <fills count="12">
    <fill>
      <patternFill/>
    </fill>
    <fill>
      <patternFill patternType="gray125"/>
    </fill>
    <fill>
      <patternFill patternType="solid">
        <fgColor rgb="FF192A43"/>
      </patternFill>
    </fill>
    <fill>
      <patternFill patternType="solid">
        <fgColor rgb="FFE2F3F1"/>
      </patternFill>
    </fill>
    <fill>
      <patternFill patternType="solid">
        <fgColor rgb="FF087A88"/>
      </patternFill>
    </fill>
    <fill>
      <patternFill patternType="solid">
        <fgColor rgb="FFE9EDF2"/>
      </patternFill>
    </fill>
    <fill>
      <patternFill patternType="solid">
        <fgColor rgb="FFFFF0CF"/>
      </patternFill>
    </fill>
    <fill>
      <patternFill patternType="solid">
        <fgColor rgb="FFF9DFDF"/>
      </patternFill>
    </fill>
    <fill>
      <patternFill patternType="solid">
        <fgColor rgb="FFDBF3E4"/>
      </patternFill>
    </fill>
    <fill>
      <patternFill patternType="solid">
        <fgColor rgb="FFE5F2FB"/>
      </patternFill>
    </fill>
    <fill>
      <patternFill patternType="solid">
        <fgColor rgb="FFF5F8FC"/>
      </patternFill>
    </fill>
    <fill>
      <patternFill patternType="solid">
        <fgColor rgb="FFFFFFFF"/>
      </patternFill>
    </fill>
  </fills>
  <borders count="2">
    <border/>
    <border/>
  </borders>
  <cellStyleXfs count="1">
    <xf numFmtId="0" fontId="0" fillId="0" borderId="1"/>
  </cellStyleXfs>
  <cellXfs count="69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vertical="center" wrapText="1"/>
    </xf>
    <xf numFmtId="9" fontId="0" fillId="0" borderId="0" pivotButton="0" quotePrefix="0" xfId="0"/>
    <xf numFmtId="9" fontId="0" fillId="0" borderId="1" pivotButton="0" quotePrefix="0" xfId="0"/>
    <xf numFmtId="164" fontId="0" fillId="0" borderId="0" pivotButton="0" quotePrefix="0" xfId="0"/>
    <xf numFmtId="164" fontId="0" fillId="0" borderId="1" pivotButton="0" quotePrefix="0" xfId="0"/>
    <xf numFmtId="0" fontId="2" fillId="2" borderId="0" pivotButton="0" quotePrefix="0" xfId="0"/>
    <xf numFmtId="0" fontId="2" fillId="2" borderId="0" applyAlignment="1" pivotButton="0" quotePrefix="0" xfId="0">
      <alignment vertical="center"/>
    </xf>
    <xf numFmtId="0" fontId="2" fillId="2" borderId="1" pivotButton="0" quotePrefix="0" xfId="0"/>
    <xf numFmtId="0" fontId="2" fillId="2" borderId="1" applyAlignment="1" pivotButton="0" quotePrefix="0" xfId="0">
      <alignment vertical="center"/>
    </xf>
    <xf numFmtId="0" fontId="0" fillId="3" borderId="0" pivotButton="0" quotePrefix="0" xfId="0"/>
    <xf numFmtId="0" fontId="3" fillId="3" borderId="0" pivotButton="0" quotePrefix="0" xfId="0"/>
    <xf numFmtId="0" fontId="0" fillId="3" borderId="1" pivotButton="0" quotePrefix="0" xfId="0"/>
    <xf numFmtId="0" fontId="3" fillId="3" borderId="1" pivotButton="0" quotePrefix="0" xfId="0"/>
    <xf numFmtId="0" fontId="0" fillId="4" borderId="0" pivotButton="0" quotePrefix="0" xfId="0"/>
    <xf numFmtId="0" fontId="4" fillId="4" borderId="0" pivotButton="0" quotePrefix="0" xfId="0"/>
    <xf numFmtId="0" fontId="0" fillId="4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0" fillId="5" borderId="0" pivotButton="0" quotePrefix="0" xfId="0"/>
    <xf numFmtId="0" fontId="5" fillId="5" borderId="0" applyAlignment="1" pivotButton="0" quotePrefix="0" xfId="0">
      <alignment horizontal="center"/>
    </xf>
    <xf numFmtId="0" fontId="0" fillId="5" borderId="1" pivotButton="0" quotePrefix="0" xfId="0"/>
    <xf numFmtId="0" fontId="5" fillId="5" borderId="1" applyAlignment="1" pivotButton="0" quotePrefix="0" xfId="0">
      <alignment horizontal="center"/>
    </xf>
    <xf numFmtId="0" fontId="0" fillId="6" borderId="0" pivotButton="0" quotePrefix="0" xfId="0"/>
    <xf numFmtId="0" fontId="5" fillId="6" borderId="0" applyAlignment="1" pivotButton="0" quotePrefix="0" xfId="0">
      <alignment horizontal="center"/>
    </xf>
    <xf numFmtId="0" fontId="0" fillId="6" borderId="1" pivotButton="0" quotePrefix="0" xfId="0"/>
    <xf numFmtId="0" fontId="5" fillId="6" borderId="1" applyAlignment="1" pivotButton="0" quotePrefix="0" xfId="0">
      <alignment horizontal="center"/>
    </xf>
    <xf numFmtId="0" fontId="0" fillId="7" borderId="0" pivotButton="0" quotePrefix="0" xfId="0"/>
    <xf numFmtId="0" fontId="5" fillId="7" borderId="0" applyAlignment="1" pivotButton="0" quotePrefix="0" xfId="0">
      <alignment horizontal="center"/>
    </xf>
    <xf numFmtId="0" fontId="0" fillId="7" borderId="1" pivotButton="0" quotePrefix="0" xfId="0"/>
    <xf numFmtId="0" fontId="5" fillId="7" borderId="1" applyAlignment="1" pivotButton="0" quotePrefix="0" xfId="0">
      <alignment horizontal="center"/>
    </xf>
    <xf numFmtId="0" fontId="0" fillId="8" borderId="0" pivotButton="0" quotePrefix="0" xfId="0"/>
    <xf numFmtId="0" fontId="5" fillId="8" borderId="0" applyAlignment="1" pivotButton="0" quotePrefix="0" xfId="0">
      <alignment horizontal="center"/>
    </xf>
    <xf numFmtId="0" fontId="0" fillId="8" borderId="1" pivotButton="0" quotePrefix="0" xfId="0"/>
    <xf numFmtId="0" fontId="5" fillId="8" borderId="1" applyAlignment="1" pivotButton="0" quotePrefix="0" xfId="0">
      <alignment horizontal="center"/>
    </xf>
    <xf numFmtId="0" fontId="5" fillId="3" borderId="0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0" fillId="9" borderId="0" pivotButton="0" quotePrefix="0" xfId="0"/>
    <xf numFmtId="0" fontId="5" fillId="9" borderId="0" applyAlignment="1" pivotButton="0" quotePrefix="0" xfId="0">
      <alignment horizontal="center"/>
    </xf>
    <xf numFmtId="0" fontId="0" fillId="9" borderId="1" pivotButton="0" quotePrefix="0" xfId="0"/>
    <xf numFmtId="0" fontId="5" fillId="9" borderId="1" applyAlignment="1" pivotButton="0" quotePrefix="0" xfId="0">
      <alignment horizontal="center"/>
    </xf>
    <xf numFmtId="0" fontId="4" fillId="2" borderId="0" pivotButton="0" quotePrefix="0" xfId="0"/>
    <xf numFmtId="0" fontId="4" fillId="2" borderId="1" pivotButton="0" quotePrefix="0" xfId="0"/>
    <xf numFmtId="0" fontId="0" fillId="10" borderId="0" pivotButton="0" quotePrefix="0" xfId="0"/>
    <xf numFmtId="0" fontId="6" fillId="10" borderId="0" pivotButton="0" quotePrefix="0" xfId="0"/>
    <xf numFmtId="0" fontId="0" fillId="10" borderId="1" pivotButton="0" quotePrefix="0" xfId="0"/>
    <xf numFmtId="0" fontId="6" fillId="10" borderId="1" pivotButton="0" quotePrefix="0" xfId="0"/>
    <xf numFmtId="0" fontId="0" fillId="11" borderId="0" pivotButton="0" quotePrefix="0" xfId="0"/>
    <xf numFmtId="0" fontId="6" fillId="11" borderId="0" pivotButton="0" quotePrefix="0" xfId="0"/>
    <xf numFmtId="0" fontId="0" fillId="11" borderId="1" pivotButton="0" quotePrefix="0" xfId="0"/>
    <xf numFmtId="0" fontId="6" fillId="11" borderId="1" pivotButton="0" quotePrefix="0" xfId="0"/>
    <xf numFmtId="0" fontId="7" fillId="2" borderId="0" pivotButton="0" quotePrefix="0" xfId="0"/>
    <xf numFmtId="0" fontId="7" fillId="2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8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/>
  </cellStyles>
  <dxfs count="116">
    <dxf>
      <fill>
        <patternFill patternType="solid">
          <bgColor rgb="FFF9DFDF"/>
        </patternFill>
      </fill>
    </dxf>
    <dxf>
      <fill>
        <patternFill patternType="solid">
          <bgColor rgb="FFE5F2FB"/>
        </patternFill>
      </fill>
    </dxf>
    <dxf>
      <fill>
        <patternFill patternType="solid">
          <bgColor rgb="FFE2F3F1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E9EDF2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E9EDF2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E9EDF2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E9EDF2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E5F2FB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FFF0CF"/>
        </patternFill>
      </fill>
    </dxf>
    <dxf>
      <fill>
        <patternFill patternType="solid">
          <bgColor rgb="FFE5F2FB"/>
        </patternFill>
      </fill>
    </dxf>
    <dxf>
      <fill>
        <patternFill patternType="solid">
          <bgColor rgb="FFF9DFDF"/>
        </patternFill>
      </fill>
    </dxf>
    <dxf>
      <fill>
        <patternFill patternType="solid">
          <bgColor rgb="FFDBF3E4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AtlasLocations" displayName="AtlasLocations" ref="A1:AA501" headerRowCount="1" totalsRowCount="0" totalsRowShown="0">
  <tableColumns count="27">
    <tableColumn id="1" name="Site ID"/>
    <tableColumn id="2" name="Location"/>
    <tableColumn id="3" name="Country"/>
    <tableColumn id="4" name="Region"/>
    <tableColumn id="5" name="Historic periods"/>
    <tableColumn id="6" name="Batch ID"/>
    <tableColumn id="7" name="Current pipeline stage"/>
    <tableColumn id="8" name="Active queue"/>
    <tableColumn id="9" name="History status"/>
    <tableColumn id="10" name="Publication status"/>
    <tableColumn id="11" name="Private map pin"/>
    <tableColumn id="12" name="Public release stage"/>
    <tableColumn id="13" name="Last model / process"/>
    <tableColumn id="14" name="History checks %"/>
    <tableColumn id="15" name="Publication checks %"/>
    <tableColumn id="16" name="History evidence approved?"/>
    <tableColumn id="17" name="Publication checks approved?"/>
    <tableColumn id="18" name="Open issues"/>
    <tableColumn id="19" name="Last updated"/>
    <tableColumn id="20" name="History approved on"/>
    <tableColumn id="21" name="Official visitor URL"/>
    <tableColumn id="22" name="Evidence folder"/>
    <tableColumn id="23" name="App data path"/>
    <tableColumn id="24" name="Private preview URL"/>
    <tableColumn id="25" name="Next action"/>
    <tableColumn id="26" name="Outstanding issue summary"/>
    <tableColumn id="27" name="Release approved 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HistoricalQA" displayName="HistoricalQA" ref="A1:W501" headerRowCount="1" totalsRowCount="0" totalsRowShown="0">
  <tableColumns count="23">
    <tableColumn id="1" name="Site ID"/>
    <tableColumn id="2" name="Location"/>
    <tableColumn id="3" name="Site identity"/>
    <tableColumn id="4" name="Official / authority source"/>
    <tableColumn id="5" name="Independent corroboration"/>
    <tableColumn id="6" name="Dates and chronology"/>
    <tableColumn id="7" name="People and conflicts"/>
    <tableColumn id="8" name="Architecture and periods"/>
    <tableColumn id="9" name="Interpretation / uncertainty"/>
    <tableColumn id="10" name="Era-specific writing"/>
    <tableColumn id="11" name="Coordinates checked"/>
    <tableColumn id="12" name="Claims linked to evidence"/>
    <tableColumn id="13" name="Independent critical review"/>
    <tableColumn id="14" name="History reviewer sign-off"/>
    <tableColumn id="15" name="Checks complete"/>
    <tableColumn id="16" name="Applicable checks"/>
    <tableColumn id="17" name="Historical checklist %"/>
    <tableColumn id="18" name="Reviewer / model"/>
    <tableColumn id="19" name="Reviewed on"/>
    <tableColumn id="20" name="Exceptions / source notes"/>
    <tableColumn id="21" name="Source manifest"/>
    <tableColumn id="22" name="Claims assessed"/>
    <tableColumn id="23" name="Claims unresolve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ublicationQA" displayName="PublicationQA" ref="A1:X501" headerRowCount="1" totalsRowCount="0" totalsRowShown="0">
  <tableColumns count="24">
    <tableColumn id="1" name="Site ID"/>
    <tableColumn id="2" name="Location"/>
    <tableColumn id="3" name="Images / approved fallback"/>
    <tableColumn id="4" name="Image rights verified"/>
    <tableColumn id="5" name="Attribution / credits"/>
    <tableColumn id="6" name="Official visitor page"/>
    <tableColumn id="7" name="Price / hours or official fallback"/>
    <tableColumn id="8" name="Access / parking / transit"/>
    <tableColumn id="9" name="Visit duration / logistics"/>
    <tableColumn id="10" name="Map pin / location QA"/>
    <tableColumn id="11" name="Card / era filters / search"/>
    <tableColumn id="12" name="Images and links load"/>
    <tableColumn id="13" name="Mobile / accessibility QA"/>
    <tableColumn id="14" name="Final editorial / legal QA"/>
    <tableColumn id="15" name="Publication sign-off"/>
    <tableColumn id="16" name="Checks complete"/>
    <tableColumn id="17" name="Applicable checks"/>
    <tableColumn id="18" name="Publication checklist %"/>
    <tableColumn id="19" name="Reviewer"/>
    <tableColumn id="20" name="Reviewed on"/>
    <tableColumn id="21" name="Image / licence manifest"/>
    <tableColumn id="22" name="Visitor source + check date"/>
    <tableColumn id="23" name="Open publication issues"/>
    <tableColumn id="24" name="QA screenshots / referenc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AtlasEvidence" displayName="AtlasEvidence" ref="A1:O1501" headerRowCount="1" totalsRowCount="0" totalsRowShown="0">
  <tableColumns count="15">
    <tableColumn id="1" name="Site ID"/>
    <tableColumn id="2" name="Location"/>
    <tableColumn id="3" name="Claim ID"/>
    <tableColumn id="4" name="Specific historical claim"/>
    <tableColumn id="5" name="Era / period"/>
    <tableColumn id="6" name="Source URL"/>
    <tableColumn id="7" name="Source organisation / title"/>
    <tableColumn id="8" name="Source type"/>
    <tableColumn id="9" name="Relevant section / evidence"/>
    <tableColumn id="10" name="Retrieved on"/>
    <tableColumn id="11" name="Claim outcome"/>
    <tableColumn id="12" name="Reviewer / model"/>
    <tableColumn id="13" name="Conflict or correction"/>
    <tableColumn id="14" name="Evidence document"/>
    <tableColumn id="15" name="Independent source?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AtlasReviewQueue" displayName="AtlasReviewQueue" ref="A1:O1501" headerRowCount="1" totalsRowCount="0" totalsRowShown="0">
  <tableColumns count="15">
    <tableColumn id="1" name="Ticket ID"/>
    <tableColumn id="2" name="Site ID"/>
    <tableColumn id="3" name="Location"/>
    <tableColumn id="4" name="Queue category"/>
    <tableColumn id="5" name="Verification tier"/>
    <tableColumn id="6" name="Specific unresolved claim / issue"/>
    <tableColumn id="7" name="Priority"/>
    <tableColumn id="8" name="Proposed next action"/>
    <tableColumn id="9" name="Assigned process / model"/>
    <tableColumn id="10" name="Evidence reference"/>
    <tableColumn id="11" name="Ticket status"/>
    <tableColumn id="12" name="Created on"/>
    <tableColumn id="13" name="Updated on"/>
    <tableColumn id="14" name="Resolution / decision"/>
    <tableColumn id="15" name="Closed 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AtlasBatchLog" displayName="AtlasBatchLog" ref="A1:P301" headerRowCount="1" totalsRowCount="0" totalsRowShown="0">
  <tableColumns count="16">
    <tableColumn id="1" name="Batch ID"/>
    <tableColumn id="2" name="Date completed"/>
    <tableColumn id="3" name="Country / region"/>
    <tableColumn id="4" name="Tier 1 candidates"/>
    <tableColumn id="5" name="Tier 1 evidence ready"/>
    <tableColumn id="6" name="Source queue additions"/>
    <tableColumn id="7" name="Tier 2 checked"/>
    <tableColumn id="8" name="History verified"/>
    <tableColumn id="9" name="Advanced review tickets"/>
    <tableColumn id="10" name="Publication QA checked"/>
    <tableColumn id="11" name="Publication ready"/>
    <tableColumn id="12" name="New preview pins"/>
    <tableColumn id="13" name="Public releases"/>
    <tableColumn id="14" name="Model / script"/>
    <tableColumn id="15" name="Commit / run reference"/>
    <tableColumn id="16" name="Notes / erro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9" customWidth="1" min="4" max="4"/>
    <col width="32" customWidth="1" min="5" max="5"/>
    <col width="19" customWidth="1" min="6" max="6"/>
    <col width="19" customWidth="1" min="7" max="7"/>
    <col width="19" customWidth="1" min="8" max="8"/>
  </cols>
  <sheetData>
    <row r="1" ht="46" customHeight="1">
      <c r="A1" s="17" t="inlineStr">
        <is>
          <t>HISTORY ATLAS  |  RESEARCH &amp; RELEASE CONTROL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1" t="inlineStr">
        <is>
          <t>Research  →  verification  →  private preview  →  publication QA  →  approved public release</t>
        </is>
      </c>
      <c r="B2" s="1" t="n"/>
      <c r="C2" s="1" t="n"/>
      <c r="D2" s="1" t="n"/>
      <c r="E2" s="1" t="n"/>
      <c r="F2" s="1" t="n"/>
      <c r="G2" s="1" t="n"/>
      <c r="H2" s="1" t="n"/>
    </row>
    <row r="4" ht="30" customHeight="1">
      <c r="A4" s="23" t="inlineStr">
        <is>
          <t>RESEARCH PIPELINE</t>
        </is>
      </c>
      <c r="B4" s="23">
        <f>COUNTA('Location Tracker'!$A$2:$A$501)</f>
        <v/>
      </c>
      <c r="E4" s="23" t="inlineStr">
        <is>
          <t>PUBLICATION &amp; MAP</t>
        </is>
      </c>
      <c r="F4" s="23">
        <f>COUNTIF('Location Tracker'!$K$2:$K$501,"Plotted")</f>
        <v/>
      </c>
    </row>
    <row r="5" ht="30" customHeight="1">
      <c r="A5" t="inlineStr">
        <is>
          <t>Locations catalogued</t>
        </is>
      </c>
      <c r="B5" s="27">
        <f>COUNTIF('Location Tracker'!$I$2:$I$501,"Unverified")</f>
        <v/>
      </c>
      <c r="E5" s="18" t="inlineStr">
        <is>
          <t>On private map</t>
        </is>
      </c>
      <c r="F5" s="46">
        <f>COUNTIF('Location Tracker'!$J$2:$J$501,"In progress")</f>
        <v/>
      </c>
    </row>
    <row r="6" ht="30" customHeight="1">
      <c r="A6" s="30" t="inlineStr">
        <is>
          <t>Awaiting initial research</t>
        </is>
      </c>
      <c r="B6" s="31">
        <f>COUNTIF('Location Tracker'!$I$2:$I$501,"Researching")</f>
        <v/>
      </c>
      <c r="E6" t="inlineStr">
        <is>
          <t>Publication checks underway</t>
        </is>
      </c>
      <c r="F6" s="27">
        <f>COUNTIF('Location Tracker'!$J$2:$J$501,"Blocked")</f>
        <v/>
      </c>
    </row>
    <row r="7" ht="30" customHeight="1">
      <c r="A7" s="34" t="inlineStr">
        <is>
          <t>Researching</t>
        </is>
      </c>
      <c r="B7" s="35">
        <f>COUNTIF('Location Tracker'!$I$2:$I$501,"Needs review")</f>
        <v/>
      </c>
      <c r="E7" s="38" t="inlineStr">
        <is>
          <t>Publication blocked</t>
        </is>
      </c>
      <c r="F7" s="39">
        <f>COUNTIF('Location Tracker'!$J$2:$J$501,"Ready")</f>
        <v/>
      </c>
    </row>
    <row r="8" ht="30" customHeight="1">
      <c r="A8" s="38" t="inlineStr">
        <is>
          <t>Needs historical review</t>
        </is>
      </c>
      <c r="B8" s="39">
        <f>COUNTIF('Location Tracker'!$I$2:$I$501,"Verified")</f>
        <v/>
      </c>
      <c r="E8" s="42" t="inlineStr">
        <is>
          <t>Publication QA complete</t>
        </is>
      </c>
      <c r="F8" s="43">
        <f>COUNTIF('Location Tracker'!$L$2:$L$501,"Awaiting approval")</f>
        <v/>
      </c>
    </row>
    <row r="9" ht="30" customHeight="1">
      <c r="A9" s="42" t="inlineStr">
        <is>
          <t>History status: verified</t>
        </is>
      </c>
      <c r="B9" s="43">
        <f>COUNTIF('Location Tracker'!$H$2:$H$501,"Source research")</f>
        <v/>
      </c>
      <c r="E9" s="34" t="inlineStr">
        <is>
          <t>Awaiting release approval</t>
        </is>
      </c>
      <c r="F9" s="35">
        <f>COUNTIF('Location Tracker'!$L$2:$L$501,"Approved")</f>
        <v/>
      </c>
    </row>
    <row r="10" ht="30" customHeight="1">
      <c r="A10" s="34" t="inlineStr">
        <is>
          <t>Source research queue</t>
        </is>
      </c>
      <c r="B10" s="35">
        <f>COUNTIF('Location Tracker'!$H$2:$H$501,"Advanced review")</f>
        <v/>
      </c>
      <c r="E10" s="48" t="inlineStr">
        <is>
          <t>Approved for release</t>
        </is>
      </c>
      <c r="F10" s="49">
        <f>COUNTIF('Location Tracker'!$L$2:$L$501,"Deployed")</f>
        <v/>
      </c>
    </row>
    <row r="11" ht="30" customHeight="1">
      <c r="A11" s="38" t="inlineStr">
        <is>
          <t>Advanced history queue</t>
        </is>
      </c>
      <c r="B11" s="39">
        <f>COUNTIF('Location Tracker'!$H$2:$H$501,"Tier 2 ready")</f>
        <v/>
      </c>
      <c r="E11" s="42" t="inlineStr">
        <is>
          <t>Deployed to public app</t>
        </is>
      </c>
      <c r="F11" s="43">
        <f>COUNTIF('Review Queue'!$K$2:$K$1501,"Open")+COUNTIF('Review Queue'!$K$2:$K$1501,"In progress")+COUNTIF('Review Queue'!$K$2:$K$1501,"Blocked")</f>
        <v/>
      </c>
    </row>
    <row r="12" ht="30" customHeight="1">
      <c r="A12" t="inlineStr">
        <is>
          <t>Tier 2 ready</t>
        </is>
      </c>
      <c r="B12" s="27">
        <f>COUNTIF('Location Tracker'!$H$2:$H$501,"Tier 2 ready")</f>
        <v/>
      </c>
      <c r="E12" t="inlineStr">
        <is>
          <t>Unresolved queue tickets</t>
        </is>
      </c>
      <c r="F12" s="27">
        <f>COUNTIF('Review Queue'!$K$2:$K$1501,"Open")+COUNTIF('Review Queue'!$K$2:$K$1501,"In progress")+COUNTIF('Review Queue'!$K$2:$K$1501,"Blocked")</f>
        <v/>
      </c>
    </row>
    <row r="15" ht="30" customHeight="1">
      <c r="A15" s="53" t="inlineStr">
        <is>
          <t>GATES AND SAFEGUARDS</t>
        </is>
      </c>
      <c r="B15" s="1" t="n"/>
      <c r="C15" s="1" t="n"/>
      <c r="D15" s="1" t="n"/>
      <c r="E15" s="1" t="n"/>
      <c r="F15" s="1" t="n"/>
      <c r="G15" s="1" t="n"/>
      <c r="H15" s="1" t="n"/>
    </row>
    <row r="16" ht="29" customHeight="1">
      <c r="A16" s="57" t="inlineStr">
        <is>
          <t>Historical green requires traceable claim evidence, finished checks and explicit reviewer sign-off.</t>
        </is>
      </c>
      <c r="B16" s="1" t="n"/>
      <c r="C16" s="1" t="n"/>
      <c r="D16" s="1" t="n"/>
      <c r="E16" s="1" t="n"/>
      <c r="F16" s="1" t="n"/>
      <c r="G16" s="1" t="n"/>
      <c r="H16" s="1" t="n"/>
    </row>
    <row r="17" ht="29" customHeight="1">
      <c r="A17" s="61" t="inlineStr">
        <is>
          <t>Tier 2 pass → private development map. Historical verification is not permission to publish.</t>
        </is>
      </c>
      <c r="B17" s="1" t="n"/>
      <c r="C17" s="1" t="n"/>
      <c r="D17" s="1" t="n"/>
      <c r="E17" s="1" t="n"/>
      <c r="F17" s="1" t="n"/>
      <c r="G17" s="1" t="n"/>
      <c r="H17" s="1" t="n"/>
    </row>
    <row r="18" ht="29" customHeight="1">
      <c r="A18" s="57" t="inlineStr">
        <is>
          <t>Publication work starts during Tier 1; only signed-off historical AND publication gates produce release-ready records.</t>
        </is>
      </c>
      <c r="B18" s="1" t="n"/>
      <c r="C18" s="1" t="n"/>
      <c r="D18" s="1" t="n"/>
      <c r="E18" s="1" t="n"/>
      <c r="F18" s="1" t="n"/>
      <c r="G18" s="1" t="n"/>
      <c r="H18" s="1" t="n"/>
    </row>
    <row r="19" ht="29" customHeight="1">
      <c r="A19" s="61" t="inlineStr">
        <is>
          <t>Public deployment is a separate, explicit owner approval; never automatically deploy new locations.</t>
        </is>
      </c>
      <c r="B19" s="1" t="n"/>
      <c r="C19" s="1" t="n"/>
      <c r="D19" s="1" t="n"/>
      <c r="E19" s="1" t="n"/>
      <c r="F19" s="1" t="n"/>
      <c r="G19" s="1" t="n"/>
      <c r="H19" s="1" t="n"/>
    </row>
    <row r="20" ht="29" customHeight="1">
      <c r="A20" s="57" t="inlineStr">
        <is>
          <t>Current 90 must be imported from GitHub, preserved and treated as unverified unless supported by prior evidence.</t>
        </is>
      </c>
      <c r="B20" s="1" t="n"/>
      <c r="C20" s="1" t="n"/>
      <c r="D20" s="1" t="n"/>
      <c r="E20" s="1" t="n"/>
      <c r="F20" s="1" t="n"/>
      <c r="G20" s="1" t="n"/>
      <c r="H20" s="1" t="n"/>
    </row>
    <row r="21" ht="29" customHeight="1">
      <c r="A21" s="61" t="inlineStr">
        <is>
          <t>Excel is a generated readable mirror, not an independently edited second source of truth.</t>
        </is>
      </c>
      <c r="B21" s="1" t="n"/>
      <c r="C21" s="1" t="n"/>
      <c r="D21" s="1" t="n"/>
      <c r="E21" s="1" t="n"/>
      <c r="F21" s="1" t="n"/>
      <c r="G21" s="1" t="n"/>
      <c r="H21" s="1" t="n"/>
    </row>
  </sheetData>
  <mergeCells count="9">
    <mergeCell ref="A18:H18"/>
    <mergeCell ref="A21:H21"/>
    <mergeCell ref="A15:H15"/>
    <mergeCell ref="A20:H20"/>
    <mergeCell ref="A16:H16"/>
    <mergeCell ref="A2:H2"/>
    <mergeCell ref="A19:H19"/>
    <mergeCell ref="A1:H1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5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5" customWidth="1" min="1" max="1"/>
    <col width="29" customWidth="1" min="2" max="2"/>
    <col width="17" customWidth="1" min="3" max="3"/>
    <col width="21" customWidth="1" min="4" max="4"/>
    <col width="24" customWidth="1" min="5" max="5"/>
    <col width="15" customWidth="1" min="6" max="6"/>
    <col width="21" customWidth="1" min="7" max="7"/>
    <col width="24" customWidth="1" min="8" max="8"/>
    <col width="20" customWidth="1" min="9" max="9"/>
    <col width="21" customWidth="1" min="10" max="10"/>
    <col width="19" customWidth="1" min="11" max="11"/>
    <col width="22" customWidth="1" min="12" max="12"/>
    <col width="23" customWidth="1" min="13" max="13"/>
    <col width="17" customWidth="1" min="14" max="14"/>
    <col width="19" customWidth="1" min="15" max="15"/>
    <col width="20" customWidth="1" min="16" max="16"/>
    <col width="22" customWidth="1" min="17" max="17"/>
    <col width="13" customWidth="1" min="18" max="18"/>
    <col width="18" customWidth="1" min="19" max="19"/>
    <col width="18" customWidth="1" min="20" max="20"/>
    <col width="40" customWidth="1" min="21" max="21"/>
    <col width="34" customWidth="1" min="22" max="22"/>
    <col width="36" customWidth="1" min="23" max="23"/>
    <col width="40" customWidth="1" min="24" max="24"/>
    <col width="36" customWidth="1" min="25" max="25"/>
    <col width="43" customWidth="1" min="26" max="26"/>
    <col width="20" customWidth="1" min="27" max="27"/>
  </cols>
  <sheetData>
    <row r="1" ht="36" customHeight="1">
      <c r="A1" s="5" t="inlineStr">
        <is>
          <t>Site ID</t>
        </is>
      </c>
      <c r="B1" s="5" t="inlineStr">
        <is>
          <t>Location</t>
        </is>
      </c>
      <c r="C1" s="5" t="inlineStr">
        <is>
          <t>Country</t>
        </is>
      </c>
      <c r="D1" s="5" t="inlineStr">
        <is>
          <t>Region</t>
        </is>
      </c>
      <c r="E1" s="5" t="inlineStr">
        <is>
          <t>Historic periods</t>
        </is>
      </c>
      <c r="F1" s="5" t="inlineStr">
        <is>
          <t>Batch ID</t>
        </is>
      </c>
      <c r="G1" s="5" t="inlineStr">
        <is>
          <t>Current pipeline stage</t>
        </is>
      </c>
      <c r="H1" s="5" t="inlineStr">
        <is>
          <t>Active queue</t>
        </is>
      </c>
      <c r="I1" s="5" t="inlineStr">
        <is>
          <t>History status</t>
        </is>
      </c>
      <c r="J1" s="5" t="inlineStr">
        <is>
          <t>Publication status</t>
        </is>
      </c>
      <c r="K1" s="5" t="inlineStr">
        <is>
          <t>Private map pin</t>
        </is>
      </c>
      <c r="L1" s="5" t="inlineStr">
        <is>
          <t>Public release stage</t>
        </is>
      </c>
      <c r="M1" s="5" t="inlineStr">
        <is>
          <t>Last model / process</t>
        </is>
      </c>
      <c r="N1" s="5" t="inlineStr">
        <is>
          <t>History checks %</t>
        </is>
      </c>
      <c r="O1" s="5" t="inlineStr">
        <is>
          <t>Publication checks %</t>
        </is>
      </c>
      <c r="P1" s="5" t="inlineStr">
        <is>
          <t>History evidence approved?</t>
        </is>
      </c>
      <c r="Q1" s="5" t="inlineStr">
        <is>
          <t>Publication checks approved?</t>
        </is>
      </c>
      <c r="R1" s="5" t="inlineStr">
        <is>
          <t>Open issues</t>
        </is>
      </c>
      <c r="S1" s="5" t="inlineStr">
        <is>
          <t>Last updated</t>
        </is>
      </c>
      <c r="T1" s="5" t="inlineStr">
        <is>
          <t>History approved on</t>
        </is>
      </c>
      <c r="U1" s="5" t="inlineStr">
        <is>
          <t>Official visitor URL</t>
        </is>
      </c>
      <c r="V1" s="5" t="inlineStr">
        <is>
          <t>Evidence folder</t>
        </is>
      </c>
      <c r="W1" s="5" t="inlineStr">
        <is>
          <t>App data path</t>
        </is>
      </c>
      <c r="X1" s="5" t="inlineStr">
        <is>
          <t>Private preview URL</t>
        </is>
      </c>
      <c r="Y1" s="5" t="inlineStr">
        <is>
          <t>Next action</t>
        </is>
      </c>
      <c r="Z1" s="5" t="inlineStr">
        <is>
          <t>Outstanding issue summary</t>
        </is>
      </c>
      <c r="AA1" s="5" t="inlineStr">
        <is>
          <t>Release approved on</t>
        </is>
      </c>
    </row>
    <row r="2" ht="22" customHeight="1">
      <c r="A2" t="inlineStr">
        <is>
          <t>reculver</t>
        </is>
      </c>
      <c r="B2" t="inlineStr">
        <is>
          <t>Reculver Towers and Roman Fort</t>
        </is>
      </c>
      <c r="C2" t="inlineStr">
        <is>
          <t>United Kingdom</t>
        </is>
      </c>
      <c r="D2" t="inlineStr">
        <is>
          <t>Kent</t>
        </is>
      </c>
      <c r="E2" t="inlineStr">
        <is>
          <t>Roman, Anglo-Saxon, Medieval, Georgian</t>
        </is>
      </c>
      <c r="F2" t="inlineStr">
        <is>
          <t>pilot-01</t>
        </is>
      </c>
      <c r="G2" t="inlineStr">
        <is>
          <t>Tier 2 complete / publication QA</t>
        </is>
      </c>
      <c r="H2" t="inlineStr">
        <is>
          <t>Publication QA</t>
        </is>
      </c>
      <c r="I2" t="inlineStr">
        <is>
          <t>Verified</t>
        </is>
      </c>
      <c r="J2" t="inlineStr">
        <is>
          <t>In progress</t>
        </is>
      </c>
      <c r="K2" t="inlineStr">
        <is>
          <t>Plotted</t>
        </is>
      </c>
      <c r="L2" t="inlineStr">
        <is>
          <t>Not eligible</t>
        </is>
      </c>
      <c r="M2" t="inlineStr">
        <is>
          <t>Codex evidence review plus deterministic pipeline</t>
        </is>
      </c>
      <c r="N2" s="67">
        <f>IF($A2="","",IFERROR(INDEX('Historical Checks'!$Q$2:$Q$501,MATCH($A2,'Historical Checks'!$A$2:$A$501,0)),0))</f>
        <v/>
      </c>
      <c r="O2" s="67">
        <f>IF($A2="","",IFERROR(INDEX('Publication Checks'!$R$2:$R$501,MATCH($A2,'Publication Checks'!$A$2:$A$501,0)),0))</f>
        <v/>
      </c>
      <c r="P2" t="inlineStr">
        <is>
          <t>Yes</t>
        </is>
      </c>
      <c r="Q2" t="inlineStr">
        <is>
          <t>No</t>
        </is>
      </c>
      <c r="R2" t="n">
        <v>0</v>
      </c>
      <c r="S2" s="68" t="n">
        <v>46324</v>
      </c>
      <c r="T2" s="68" t="n">
        <v>46324</v>
      </c>
      <c r="U2" t="inlineStr">
        <is>
          <t>https://www.english-heritage.org.uk/visit/places/reculver-towers-and-roman-fort/</t>
        </is>
      </c>
      <c r="V2" t="inlineStr">
        <is>
          <t>research/evidence/pilot-01/reculver.md</t>
        </is>
      </c>
      <c r="W2" t="inlineStr">
        <is>
          <t>data/atlas.json#locations.reculver</t>
        </is>
      </c>
      <c r="X2" t="inlineStr">
        <is>
          <t>https://history-atlas-preview.pages.dev/</t>
        </is>
      </c>
      <c r="Y2" t="inlineStr">
        <is>
          <t>Complete remaining publication checks; do not release without approval.</t>
        </is>
      </c>
      <c r="Z2" t="inlineStr">
        <is>
          <t>Three images and attribution UI are present; the Commons licence pages still require a fresh automated rights check before publication sign-off.</t>
        </is>
      </c>
      <c r="AA2" s="68" t="n"/>
    </row>
    <row r="3" ht="22" customHeight="1">
      <c r="A3" t="inlineStr">
        <is>
          <t>sissinghurst</t>
        </is>
      </c>
      <c r="B3" t="inlineStr">
        <is>
          <t>Sissinghurst Castle Garden</t>
        </is>
      </c>
      <c r="C3" t="inlineStr">
        <is>
          <t>United Kingdom</t>
        </is>
      </c>
      <c r="D3" t="inlineStr">
        <is>
          <t>Kent</t>
        </is>
      </c>
      <c r="E3" t="inlineStr">
        <is>
          <t>Medieval, Tudor, Georgian, Victorian, 20th century</t>
        </is>
      </c>
      <c r="F3" t="inlineStr">
        <is>
          <t>pilot-01</t>
        </is>
      </c>
      <c r="G3" t="inlineStr">
        <is>
          <t>Tier 2 complete / publication QA</t>
        </is>
      </c>
      <c r="H3" t="inlineStr">
        <is>
          <t>Publication QA</t>
        </is>
      </c>
      <c r="I3" t="inlineStr">
        <is>
          <t>Verified</t>
        </is>
      </c>
      <c r="J3" t="inlineStr">
        <is>
          <t>In progress</t>
        </is>
      </c>
      <c r="K3" t="inlineStr">
        <is>
          <t>Plotted</t>
        </is>
      </c>
      <c r="L3" t="inlineStr">
        <is>
          <t>Not eligible</t>
        </is>
      </c>
      <c r="M3" t="inlineStr">
        <is>
          <t>Codex evidence review plus deterministic pipeline</t>
        </is>
      </c>
      <c r="N3" s="67">
        <f>IF($A3="","",IFERROR(INDEX('Historical Checks'!$Q$2:$Q$501,MATCH($A3,'Historical Checks'!$A$2:$A$501,0)),0))</f>
        <v/>
      </c>
      <c r="O3" s="67">
        <f>IF($A3="","",IFERROR(INDEX('Publication Checks'!$R$2:$R$501,MATCH($A3,'Publication Checks'!$A$2:$A$501,0)),0))</f>
        <v/>
      </c>
      <c r="P3" t="inlineStr">
        <is>
          <t>Yes</t>
        </is>
      </c>
      <c r="Q3" t="inlineStr">
        <is>
          <t>No</t>
        </is>
      </c>
      <c r="R3" t="n">
        <v>0</v>
      </c>
      <c r="S3" s="68" t="n">
        <v>46324</v>
      </c>
      <c r="T3" s="68" t="n">
        <v>46324</v>
      </c>
      <c r="U3" t="inlineStr">
        <is>
          <t>https://www.nationaltrust.org.uk/visit/kent/sissinghurst-castle-garden</t>
        </is>
      </c>
      <c r="V3" t="inlineStr">
        <is>
          <t>research/evidence/pilot-01/sissinghurst.md</t>
        </is>
      </c>
      <c r="W3" t="inlineStr">
        <is>
          <t>data/atlas.json#locations.sissinghurst</t>
        </is>
      </c>
      <c r="X3" t="inlineStr">
        <is>
          <t>https://history-atlas-preview.pages.dev/</t>
        </is>
      </c>
      <c r="Y3" t="inlineStr">
        <is>
          <t>Complete remaining publication checks; do not release without approval.</t>
        </is>
      </c>
      <c r="Z3" t="inlineStr">
        <is>
          <t>Official history and visitor pages were retrieved. Current seasonal prices/hours remain linked to the official page; Commons rights still require final QA.</t>
        </is>
      </c>
      <c r="AA3" s="68" t="n"/>
    </row>
    <row r="4" ht="22" customHeight="1">
      <c r="A4" t="inlineStr">
        <is>
          <t>chatham</t>
        </is>
      </c>
      <c r="B4" t="inlineStr">
        <is>
          <t>The Historic Dockyard Chatham</t>
        </is>
      </c>
      <c r="C4" t="inlineStr">
        <is>
          <t>United Kingdom</t>
        </is>
      </c>
      <c r="D4" t="inlineStr">
        <is>
          <t>Kent</t>
        </is>
      </c>
      <c r="E4" t="inlineStr">
        <is>
          <t>Tudor, Stuart, Georgian, Victorian, 20th century</t>
        </is>
      </c>
      <c r="F4" t="inlineStr">
        <is>
          <t>pilot-01</t>
        </is>
      </c>
      <c r="G4" t="inlineStr">
        <is>
          <t>Tier 2 review</t>
        </is>
      </c>
      <c r="H4" t="inlineStr">
        <is>
          <t>Source research</t>
        </is>
      </c>
      <c r="I4" t="inlineStr">
        <is>
          <t>Researching</t>
        </is>
      </c>
      <c r="J4" t="inlineStr">
        <is>
          <t>In progress</t>
        </is>
      </c>
      <c r="K4" t="inlineStr">
        <is>
          <t>Plotted</t>
        </is>
      </c>
      <c r="L4" t="inlineStr">
        <is>
          <t>Not eligible</t>
        </is>
      </c>
      <c r="M4" t="inlineStr">
        <is>
          <t>Codex evidence review plus deterministic pipeline</t>
        </is>
      </c>
      <c r="N4" s="67">
        <f>IF($A4="","",IFERROR(INDEX('Historical Checks'!$Q$2:$Q$501,MATCH($A4,'Historical Checks'!$A$2:$A$501,0)),0))</f>
        <v/>
      </c>
      <c r="O4" s="67">
        <f>IF($A4="","",IFERROR(INDEX('Publication Checks'!$R$2:$R$501,MATCH($A4,'Publication Checks'!$A$2:$A$501,0)),0))</f>
        <v/>
      </c>
      <c r="P4" t="inlineStr">
        <is>
          <t>No</t>
        </is>
      </c>
      <c r="Q4" t="inlineStr">
        <is>
          <t>No</t>
        </is>
      </c>
      <c r="R4" t="n">
        <v>3</v>
      </c>
      <c r="S4" s="68" t="n">
        <v>46324</v>
      </c>
      <c r="T4" s="68" t="n"/>
      <c r="U4" t="inlineStr">
        <is>
          <t>https://thedockyard.co.uk/plan-your-visit/</t>
        </is>
      </c>
      <c r="V4" t="inlineStr">
        <is>
          <t>research/evidence/pilot-01/chatham.md</t>
        </is>
      </c>
      <c r="W4" t="inlineStr">
        <is>
          <t>data/atlas.json#locations.chatham</t>
        </is>
      </c>
      <c r="X4" t="inlineStr">
        <is>
          <t>https://history-atlas-preview.pages.dev/</t>
        </is>
      </c>
      <c r="Y4" t="inlineStr">
        <is>
          <t>Resolve the listed claim ticket without re-running completed checks.</t>
        </is>
      </c>
      <c r="Z4" t="inlineStr">
        <is>
          <t>The Ropery and broad visitor interpretation are supported, but two material claims in the existing overview still need direct retrieved sources. No historical sign-off was issued.</t>
        </is>
      </c>
      <c r="AA4" s="68" t="n"/>
    </row>
    <row r="5" ht="22" customHeight="1">
      <c r="A5" t="inlineStr">
        <is>
          <t>coldrum</t>
        </is>
      </c>
      <c r="B5" t="inlineStr">
        <is>
          <t>Coldrum Long Barrow</t>
        </is>
      </c>
      <c r="C5" t="inlineStr">
        <is>
          <t>United Kingdom</t>
        </is>
      </c>
      <c r="D5" t="inlineStr">
        <is>
          <t>Kent</t>
        </is>
      </c>
      <c r="E5" t="inlineStr">
        <is>
          <t>Neolithic</t>
        </is>
      </c>
      <c r="F5" t="inlineStr">
        <is>
          <t>legacy-import</t>
        </is>
      </c>
      <c r="G5" t="inlineStr">
        <is>
          <t>Legacy import</t>
        </is>
      </c>
      <c r="H5" t="inlineStr">
        <is>
          <t>Tier 1 pending</t>
        </is>
      </c>
      <c r="I5" t="inlineStr">
        <is>
          <t>Unverified</t>
        </is>
      </c>
      <c r="J5" t="inlineStr">
        <is>
          <t>Not started</t>
        </is>
      </c>
      <c r="K5" t="inlineStr">
        <is>
          <t>Plotted</t>
        </is>
      </c>
      <c r="L5" t="inlineStr">
        <is>
          <t>Not eligible</t>
        </is>
      </c>
      <c r="M5" t="inlineStr">
        <is>
          <t>legacy-import</t>
        </is>
      </c>
      <c r="N5" s="67">
        <f>IF($A5="","",IFERROR(INDEX('Historical Checks'!$Q$2:$Q$501,MATCH($A5,'Historical Checks'!$A$2:$A$501,0)),0))</f>
        <v/>
      </c>
      <c r="O5" s="67">
        <f>IF($A5="","",IFERROR(INDEX('Publication Checks'!$R$2:$R$501,MATCH($A5,'Publication Checks'!$A$2:$A$501,0)),0))</f>
        <v/>
      </c>
      <c r="P5" t="inlineStr">
        <is>
          <t>No</t>
        </is>
      </c>
      <c r="Q5" t="inlineStr">
        <is>
          <t>No</t>
        </is>
      </c>
      <c r="R5" t="n">
        <v>0</v>
      </c>
      <c r="S5" s="68" t="n">
        <v>46323</v>
      </c>
      <c r="T5" s="68" t="n"/>
      <c r="U5" t="inlineStr">
        <is>
          <t>https://www.nationaltrust.org.uk/visit/kent/coldrum-long-barrow</t>
        </is>
      </c>
      <c r="V5" t="inlineStr"/>
      <c r="W5" t="inlineStr">
        <is>
          <t>data/atlas.json#locations.coldrum</t>
        </is>
      </c>
      <c r="X5" t="inlineStr">
        <is>
          <t>https://history-atlas-preview.pages.dev/</t>
        </is>
      </c>
      <c r="Y5" t="inlineStr">
        <is>
          <t>Collect authoritative sources and identify material claims.</t>
        </is>
      </c>
      <c r="Z5" t="inlineStr">
        <is>
          <t>Legacy content preserved; no inspectable verification record existed at import.</t>
        </is>
      </c>
      <c r="AA5" s="68" t="n"/>
    </row>
    <row r="6" ht="22" customHeight="1">
      <c r="A6" t="inlineStr">
        <is>
          <t>richborough</t>
        </is>
      </c>
      <c r="B6" t="inlineStr">
        <is>
          <t>Richborough Roman Fort and Amphitheatre</t>
        </is>
      </c>
      <c r="C6" t="inlineStr">
        <is>
          <t>United Kingdom</t>
        </is>
      </c>
      <c r="D6" t="inlineStr">
        <is>
          <t>Kent</t>
        </is>
      </c>
      <c r="E6" t="inlineStr">
        <is>
          <t>Roman</t>
        </is>
      </c>
      <c r="F6" t="inlineStr">
        <is>
          <t>pilot-01</t>
        </is>
      </c>
      <c r="G6" t="inlineStr">
        <is>
          <t>Tier 2 review</t>
        </is>
      </c>
      <c r="H6" t="inlineStr">
        <is>
          <t>Advanced review</t>
        </is>
      </c>
      <c r="I6" t="inlineStr">
        <is>
          <t>Needs review</t>
        </is>
      </c>
      <c r="J6" t="inlineStr">
        <is>
          <t>In progress</t>
        </is>
      </c>
      <c r="K6" t="inlineStr">
        <is>
          <t>Plotted</t>
        </is>
      </c>
      <c r="L6" t="inlineStr">
        <is>
          <t>Not eligible</t>
        </is>
      </c>
      <c r="M6" t="inlineStr">
        <is>
          <t>Codex evidence review plus deterministic pipeline</t>
        </is>
      </c>
      <c r="N6" s="67">
        <f>IF($A6="","",IFERROR(INDEX('Historical Checks'!$Q$2:$Q$501,MATCH($A6,'Historical Checks'!$A$2:$A$501,0)),0))</f>
        <v/>
      </c>
      <c r="O6" s="67">
        <f>IF($A6="","",IFERROR(INDEX('Publication Checks'!$R$2:$R$501,MATCH($A6,'Publication Checks'!$A$2:$A$501,0)),0))</f>
        <v/>
      </c>
      <c r="P6" t="inlineStr">
        <is>
          <t>No</t>
        </is>
      </c>
      <c r="Q6" t="inlineStr">
        <is>
          <t>No</t>
        </is>
      </c>
      <c r="R6" t="n">
        <v>1</v>
      </c>
      <c r="S6" s="68" t="n">
        <v>46324</v>
      </c>
      <c r="T6" s="68" t="n"/>
      <c r="U6" t="inlineStr">
        <is>
          <t>https://www.english-heritage.org.uk/richborough</t>
        </is>
      </c>
      <c r="V6" t="inlineStr">
        <is>
          <t>research/evidence/pilot-01/richborough.md</t>
        </is>
      </c>
      <c r="W6" t="inlineStr">
        <is>
          <t>data/atlas.json#locations.richborough</t>
        </is>
      </c>
      <c r="X6" t="inlineStr">
        <is>
          <t>https://history-atlas-preview.pages.dev/</t>
        </is>
      </c>
      <c r="Y6" t="inlineStr">
        <is>
          <t>Resolve the listed claim ticket without re-running completed checks.</t>
        </is>
      </c>
      <c r="Z6" t="inlineStr">
        <is>
          <t>The site's main Roman sequence is well supported. Historical sign-off is withheld solely for a focused review of how strongly the AD 43 landing-place claim can be stated.</t>
        </is>
      </c>
      <c r="AA6" s="68" t="n"/>
    </row>
    <row r="7" ht="22" customHeight="1">
      <c r="A7" t="inlineStr">
        <is>
          <t>rochester</t>
        </is>
      </c>
      <c r="B7" t="inlineStr">
        <is>
          <t>Rochester Castle</t>
        </is>
      </c>
      <c r="C7" t="inlineStr">
        <is>
          <t>United Kingdom</t>
        </is>
      </c>
      <c r="D7" t="inlineStr">
        <is>
          <t>Kent</t>
        </is>
      </c>
      <c r="E7" t="inlineStr">
        <is>
          <t>Norman, Medieval</t>
        </is>
      </c>
      <c r="F7" t="inlineStr">
        <is>
          <t>legacy-import</t>
        </is>
      </c>
      <c r="G7" t="inlineStr">
        <is>
          <t>Legacy import</t>
        </is>
      </c>
      <c r="H7" t="inlineStr">
        <is>
          <t>Tier 1 pending</t>
        </is>
      </c>
      <c r="I7" t="inlineStr">
        <is>
          <t>Unverified</t>
        </is>
      </c>
      <c r="J7" t="inlineStr">
        <is>
          <t>Not started</t>
        </is>
      </c>
      <c r="K7" t="inlineStr">
        <is>
          <t>Plotted</t>
        </is>
      </c>
      <c r="L7" t="inlineStr">
        <is>
          <t>Not eligible</t>
        </is>
      </c>
      <c r="M7" t="inlineStr">
        <is>
          <t>legacy-import</t>
        </is>
      </c>
      <c r="N7" s="67">
        <f>IF($A7="","",IFERROR(INDEX('Historical Checks'!$Q$2:$Q$501,MATCH($A7,'Historical Checks'!$A$2:$A$501,0)),0))</f>
        <v/>
      </c>
      <c r="O7" s="67">
        <f>IF($A7="","",IFERROR(INDEX('Publication Checks'!$R$2:$R$501,MATCH($A7,'Publication Checks'!$A$2:$A$501,0)),0))</f>
        <v/>
      </c>
      <c r="P7" t="inlineStr">
        <is>
          <t>No</t>
        </is>
      </c>
      <c r="Q7" t="inlineStr">
        <is>
          <t>No</t>
        </is>
      </c>
      <c r="R7" t="n">
        <v>0</v>
      </c>
      <c r="S7" s="68" t="n">
        <v>46323</v>
      </c>
      <c r="T7" s="68" t="n"/>
      <c r="U7" t="inlineStr">
        <is>
          <t>https://www.visitmedway.org/attractions/rochester-castle-2436/</t>
        </is>
      </c>
      <c r="V7" t="inlineStr"/>
      <c r="W7" t="inlineStr">
        <is>
          <t>data/atlas.json#locations.rochester</t>
        </is>
      </c>
      <c r="X7" t="inlineStr">
        <is>
          <t>https://history-atlas-preview.pages.dev/</t>
        </is>
      </c>
      <c r="Y7" t="inlineStr">
        <is>
          <t>Collect authoritative sources and identify material claims.</t>
        </is>
      </c>
      <c r="Z7" t="inlineStr">
        <is>
          <t>Legacy content preserved; no inspectable verification record existed at import.</t>
        </is>
      </c>
      <c r="AA7" s="68" t="n"/>
    </row>
    <row r="8" ht="22" customHeight="1">
      <c r="A8" t="inlineStr">
        <is>
          <t>canterbury-cathedral</t>
        </is>
      </c>
      <c r="B8" t="inlineStr">
        <is>
          <t>Canterbury Cathedral</t>
        </is>
      </c>
      <c r="C8" t="inlineStr">
        <is>
          <t>United Kingdom</t>
        </is>
      </c>
      <c r="D8" t="inlineStr">
        <is>
          <t>Kent</t>
        </is>
      </c>
      <c r="E8" t="inlineStr">
        <is>
          <t>Anglo-Saxon, Norman, Medieval, Tudor, Stuart, Victorian, 20th century</t>
        </is>
      </c>
      <c r="F8" t="inlineStr">
        <is>
          <t>pilot-01</t>
        </is>
      </c>
      <c r="G8" t="inlineStr">
        <is>
          <t>Tier 2 complete / publication QA</t>
        </is>
      </c>
      <c r="H8" t="inlineStr">
        <is>
          <t>Publication / technical</t>
        </is>
      </c>
      <c r="I8" t="inlineStr">
        <is>
          <t>Verified</t>
        </is>
      </c>
      <c r="J8" t="inlineStr">
        <is>
          <t>Blocked</t>
        </is>
      </c>
      <c r="K8" t="inlineStr">
        <is>
          <t>Plotted</t>
        </is>
      </c>
      <c r="L8" t="inlineStr">
        <is>
          <t>Not eligible</t>
        </is>
      </c>
      <c r="M8" t="inlineStr">
        <is>
          <t>Codex evidence review plus deterministic pipeline</t>
        </is>
      </c>
      <c r="N8" s="67">
        <f>IF($A8="","",IFERROR(INDEX('Historical Checks'!$Q$2:$Q$501,MATCH($A8,'Historical Checks'!$A$2:$A$501,0)),0))</f>
        <v/>
      </c>
      <c r="O8" s="67">
        <f>IF($A8="","",IFERROR(INDEX('Publication Checks'!$R$2:$R$501,MATCH($A8,'Publication Checks'!$A$2:$A$501,0)),0))</f>
        <v/>
      </c>
      <c r="P8" t="inlineStr">
        <is>
          <t>Yes</t>
        </is>
      </c>
      <c r="Q8" t="inlineStr">
        <is>
          <t>No</t>
        </is>
      </c>
      <c r="R8" t="n">
        <v>1</v>
      </c>
      <c r="S8" s="68" t="n">
        <v>46324</v>
      </c>
      <c r="T8" s="68" t="n">
        <v>46324</v>
      </c>
      <c r="U8" t="inlineStr">
        <is>
          <t>https://www.canterbury-cathedral.org/visit/</t>
        </is>
      </c>
      <c r="V8" t="inlineStr">
        <is>
          <t>research/evidence/pilot-01/canterbury-cathedral.md</t>
        </is>
      </c>
      <c r="W8" t="inlineStr">
        <is>
          <t>data/atlas.json#locations.canterbury-cathedral</t>
        </is>
      </c>
      <c r="X8" t="inlineStr">
        <is>
          <t>https://history-atlas-preview.pages.dev/</t>
        </is>
      </c>
      <c r="Y8" t="inlineStr">
        <is>
          <t>Complete remaining publication checks; do not release without approval.</t>
        </is>
      </c>
      <c r="Z8" t="inlineStr">
        <is>
          <t>The official Cathedral visitor URL returned no document in this environment. Visit Kent was retrieved, but it is not a substitute for final current prices/hours.</t>
        </is>
      </c>
      <c r="AA8" s="68" t="n"/>
    </row>
    <row r="9" ht="22" customHeight="1">
      <c r="A9" t="inlineStr">
        <is>
          <t>st-augustines-abbey</t>
        </is>
      </c>
      <c r="B9" t="inlineStr">
        <is>
          <t>St Augustine's Abbey</t>
        </is>
      </c>
      <c r="C9" t="inlineStr">
        <is>
          <t>United Kingdom</t>
        </is>
      </c>
      <c r="D9" t="inlineStr">
        <is>
          <t>Kent</t>
        </is>
      </c>
      <c r="E9" t="inlineStr">
        <is>
          <t>Anglo-Saxon, Norman, Medieval, Tudor</t>
        </is>
      </c>
      <c r="F9" t="inlineStr">
        <is>
          <t>legacy-import</t>
        </is>
      </c>
      <c r="G9" t="inlineStr">
        <is>
          <t>Legacy import</t>
        </is>
      </c>
      <c r="H9" t="inlineStr">
        <is>
          <t>Tier 1 pending</t>
        </is>
      </c>
      <c r="I9" t="inlineStr">
        <is>
          <t>Unverified</t>
        </is>
      </c>
      <c r="J9" t="inlineStr">
        <is>
          <t>Not started</t>
        </is>
      </c>
      <c r="K9" t="inlineStr">
        <is>
          <t>Plotted</t>
        </is>
      </c>
      <c r="L9" t="inlineStr">
        <is>
          <t>Not eligible</t>
        </is>
      </c>
      <c r="M9" t="inlineStr">
        <is>
          <t>legacy-import</t>
        </is>
      </c>
      <c r="N9" s="67">
        <f>IF($A9="","",IFERROR(INDEX('Historical Checks'!$Q$2:$Q$501,MATCH($A9,'Historical Checks'!$A$2:$A$501,0)),0))</f>
        <v/>
      </c>
      <c r="O9" s="67">
        <f>IF($A9="","",IFERROR(INDEX('Publication Checks'!$R$2:$R$501,MATCH($A9,'Publication Checks'!$A$2:$A$501,0)),0))</f>
        <v/>
      </c>
      <c r="P9" t="inlineStr">
        <is>
          <t>No</t>
        </is>
      </c>
      <c r="Q9" t="inlineStr">
        <is>
          <t>No</t>
        </is>
      </c>
      <c r="R9" t="n">
        <v>0</v>
      </c>
      <c r="S9" s="68" t="n">
        <v>46323</v>
      </c>
      <c r="T9" s="68" t="n"/>
      <c r="U9" t="inlineStr">
        <is>
          <t>https://www.english-heritage.org.uk/visit/places/st-augustines-abbey/</t>
        </is>
      </c>
      <c r="V9" t="inlineStr"/>
      <c r="W9" t="inlineStr">
        <is>
          <t>data/atlas.json#locations.st-augustines-abbey</t>
        </is>
      </c>
      <c r="X9" t="inlineStr">
        <is>
          <t>https://history-atlas-preview.pages.dev/</t>
        </is>
      </c>
      <c r="Y9" t="inlineStr">
        <is>
          <t>Collect authoritative sources and identify material claims.</t>
        </is>
      </c>
      <c r="Z9" t="inlineStr">
        <is>
          <t>Legacy content preserved; no inspectable verification record existed at import.</t>
        </is>
      </c>
      <c r="AA9" s="68" t="n"/>
    </row>
    <row r="10" ht="22" customHeight="1">
      <c r="A10" t="inlineStr">
        <is>
          <t>st-martins-church</t>
        </is>
      </c>
      <c r="B10" t="inlineStr">
        <is>
          <t>St Martin's Church</t>
        </is>
      </c>
      <c r="C10" t="inlineStr">
        <is>
          <t>United Kingdom</t>
        </is>
      </c>
      <c r="D10" t="inlineStr">
        <is>
          <t>Kent</t>
        </is>
      </c>
      <c r="E10" t="inlineStr">
        <is>
          <t>Roman, Anglo-Saxon, Medieval</t>
        </is>
      </c>
      <c r="F10" t="inlineStr">
        <is>
          <t>legacy-import</t>
        </is>
      </c>
      <c r="G10" t="inlineStr">
        <is>
          <t>Legacy import</t>
        </is>
      </c>
      <c r="H10" t="inlineStr">
        <is>
          <t>Tier 1 pending</t>
        </is>
      </c>
      <c r="I10" t="inlineStr">
        <is>
          <t>Unverified</t>
        </is>
      </c>
      <c r="J10" t="inlineStr">
        <is>
          <t>Not started</t>
        </is>
      </c>
      <c r="K10" t="inlineStr">
        <is>
          <t>Plotted</t>
        </is>
      </c>
      <c r="L10" t="inlineStr">
        <is>
          <t>Not eligible</t>
        </is>
      </c>
      <c r="M10" t="inlineStr">
        <is>
          <t>legacy-import</t>
        </is>
      </c>
      <c r="N10" s="67">
        <f>IF($A10="","",IFERROR(INDEX('Historical Checks'!$Q$2:$Q$501,MATCH($A10,'Historical Checks'!$A$2:$A$501,0)),0))</f>
        <v/>
      </c>
      <c r="O10" s="67">
        <f>IF($A10="","",IFERROR(INDEX('Publication Checks'!$R$2:$R$501,MATCH($A10,'Publication Checks'!$A$2:$A$501,0)),0))</f>
        <v/>
      </c>
      <c r="P10" t="inlineStr">
        <is>
          <t>No</t>
        </is>
      </c>
      <c r="Q10" t="inlineStr">
        <is>
          <t>No</t>
        </is>
      </c>
      <c r="R10" t="n">
        <v>0</v>
      </c>
      <c r="S10" s="68" t="n">
        <v>46323</v>
      </c>
      <c r="T10" s="68" t="n"/>
      <c r="U10" t="inlineStr">
        <is>
          <t>https://www.martinpaul.org/st-martins-church-canterbury/</t>
        </is>
      </c>
      <c r="V10" t="inlineStr"/>
      <c r="W10" t="inlineStr">
        <is>
          <t>data/atlas.json#locations.st-martins-church</t>
        </is>
      </c>
      <c r="X10" t="inlineStr">
        <is>
          <t>https://history-atlas-preview.pages.dev/</t>
        </is>
      </c>
      <c r="Y10" t="inlineStr">
        <is>
          <t>Collect authoritative sources and identify material claims.</t>
        </is>
      </c>
      <c r="Z10" t="inlineStr">
        <is>
          <t>Legacy content preserved; no inspectable verification record existed at import.</t>
        </is>
      </c>
      <c r="AA10" s="68" t="n"/>
    </row>
    <row r="11" ht="22" customHeight="1">
      <c r="A11" t="inlineStr">
        <is>
          <t>canterbury-roman-museum</t>
        </is>
      </c>
      <c r="B11" t="inlineStr">
        <is>
          <t>Canterbury Roman Museum</t>
        </is>
      </c>
      <c r="C11" t="inlineStr">
        <is>
          <t>United Kingdom</t>
        </is>
      </c>
      <c r="D11" t="inlineStr">
        <is>
          <t>Kent</t>
        </is>
      </c>
      <c r="E11" t="inlineStr">
        <is>
          <t>Roman</t>
        </is>
      </c>
      <c r="F11" t="inlineStr">
        <is>
          <t>legacy-import</t>
        </is>
      </c>
      <c r="G11" t="inlineStr">
        <is>
          <t>Legacy import</t>
        </is>
      </c>
      <c r="H11" t="inlineStr">
        <is>
          <t>Tier 1 pending</t>
        </is>
      </c>
      <c r="I11" t="inlineStr">
        <is>
          <t>Unverified</t>
        </is>
      </c>
      <c r="J11" t="inlineStr">
        <is>
          <t>Not started</t>
        </is>
      </c>
      <c r="K11" t="inlineStr">
        <is>
          <t>Plotted</t>
        </is>
      </c>
      <c r="L11" t="inlineStr">
        <is>
          <t>Not eligible</t>
        </is>
      </c>
      <c r="M11" t="inlineStr">
        <is>
          <t>legacy-import</t>
        </is>
      </c>
      <c r="N11" s="67">
        <f>IF($A11="","",IFERROR(INDEX('Historical Checks'!$Q$2:$Q$501,MATCH($A11,'Historical Checks'!$A$2:$A$501,0)),0))</f>
        <v/>
      </c>
      <c r="O11" s="67">
        <f>IF($A11="","",IFERROR(INDEX('Publication Checks'!$R$2:$R$501,MATCH($A11,'Publication Checks'!$A$2:$A$501,0)),0))</f>
        <v/>
      </c>
      <c r="P11" t="inlineStr">
        <is>
          <t>No</t>
        </is>
      </c>
      <c r="Q11" t="inlineStr">
        <is>
          <t>No</t>
        </is>
      </c>
      <c r="R11" t="n">
        <v>0</v>
      </c>
      <c r="S11" s="68" t="n">
        <v>46323</v>
      </c>
      <c r="T11" s="68" t="n"/>
      <c r="U11" t="inlineStr">
        <is>
          <t>https://canterburymuseums.co.uk/canterbury-roman-museum/</t>
        </is>
      </c>
      <c r="V11" t="inlineStr"/>
      <c r="W11" t="inlineStr">
        <is>
          <t>data/atlas.json#locations.canterbury-roman-museum</t>
        </is>
      </c>
      <c r="X11" t="inlineStr">
        <is>
          <t>https://history-atlas-preview.pages.dev/</t>
        </is>
      </c>
      <c r="Y11" t="inlineStr">
        <is>
          <t>Collect authoritative sources and identify material claims.</t>
        </is>
      </c>
      <c r="Z11" t="inlineStr">
        <is>
          <t>Legacy content preserved; no inspectable verification record existed at import.</t>
        </is>
      </c>
      <c r="AA11" s="68" t="n"/>
    </row>
    <row r="12" ht="22" customHeight="1">
      <c r="A12" t="inlineStr">
        <is>
          <t>westgate-towers</t>
        </is>
      </c>
      <c r="B12" t="inlineStr">
        <is>
          <t>Westgate Towers</t>
        </is>
      </c>
      <c r="C12" t="inlineStr">
        <is>
          <t>United Kingdom</t>
        </is>
      </c>
      <c r="D12" t="inlineStr">
        <is>
          <t>Kent</t>
        </is>
      </c>
      <c r="E12" t="inlineStr">
        <is>
          <t>Medieval, Tudor, Stuart, Victorian</t>
        </is>
      </c>
      <c r="F12" t="inlineStr">
        <is>
          <t>legacy-import</t>
        </is>
      </c>
      <c r="G12" t="inlineStr">
        <is>
          <t>Legacy import</t>
        </is>
      </c>
      <c r="H12" t="inlineStr">
        <is>
          <t>Tier 1 pending</t>
        </is>
      </c>
      <c r="I12" t="inlineStr">
        <is>
          <t>Unverified</t>
        </is>
      </c>
      <c r="J12" t="inlineStr">
        <is>
          <t>Not started</t>
        </is>
      </c>
      <c r="K12" t="inlineStr">
        <is>
          <t>Plotted</t>
        </is>
      </c>
      <c r="L12" t="inlineStr">
        <is>
          <t>Not eligible</t>
        </is>
      </c>
      <c r="M12" t="inlineStr">
        <is>
          <t>legacy-import</t>
        </is>
      </c>
      <c r="N12" s="67">
        <f>IF($A12="","",IFERROR(INDEX('Historical Checks'!$Q$2:$Q$501,MATCH($A12,'Historical Checks'!$A$2:$A$501,0)),0))</f>
        <v/>
      </c>
      <c r="O12" s="67">
        <f>IF($A12="","",IFERROR(INDEX('Publication Checks'!$R$2:$R$501,MATCH($A12,'Publication Checks'!$A$2:$A$501,0)),0))</f>
        <v/>
      </c>
      <c r="P12" t="inlineStr">
        <is>
          <t>No</t>
        </is>
      </c>
      <c r="Q12" t="inlineStr">
        <is>
          <t>No</t>
        </is>
      </c>
      <c r="R12" t="n">
        <v>0</v>
      </c>
      <c r="S12" s="68" t="n">
        <v>46323</v>
      </c>
      <c r="T12" s="68" t="n"/>
      <c r="U12" t="inlineStr">
        <is>
          <t>https://westgatetowers.org.uk/</t>
        </is>
      </c>
      <c r="V12" t="inlineStr"/>
      <c r="W12" t="inlineStr">
        <is>
          <t>data/atlas.json#locations.westgate-towers</t>
        </is>
      </c>
      <c r="X12" t="inlineStr">
        <is>
          <t>https://history-atlas-preview.pages.dev/</t>
        </is>
      </c>
      <c r="Y12" t="inlineStr">
        <is>
          <t>Collect authoritative sources and identify material claims.</t>
        </is>
      </c>
      <c r="Z12" t="inlineStr">
        <is>
          <t>Legacy content preserved; no inspectable verification record existed at import.</t>
        </is>
      </c>
      <c r="AA12" s="68" t="n"/>
    </row>
    <row r="13" ht="22" customHeight="1">
      <c r="A13" t="inlineStr">
        <is>
          <t>dover-castle</t>
        </is>
      </c>
      <c r="B13" t="inlineStr">
        <is>
          <t>Dover Castle</t>
        </is>
      </c>
      <c r="C13" t="inlineStr">
        <is>
          <t>United Kingdom</t>
        </is>
      </c>
      <c r="D13" t="inlineStr">
        <is>
          <t>Kent</t>
        </is>
      </c>
      <c r="E13" t="inlineStr">
        <is>
          <t>Roman, Anglo-Saxon, Norman, Medieval, Georgian, Victorian, 20th century</t>
        </is>
      </c>
      <c r="F13" t="inlineStr">
        <is>
          <t>legacy-import</t>
        </is>
      </c>
      <c r="G13" t="inlineStr">
        <is>
          <t>Legacy import</t>
        </is>
      </c>
      <c r="H13" t="inlineStr">
        <is>
          <t>Tier 1 pending</t>
        </is>
      </c>
      <c r="I13" t="inlineStr">
        <is>
          <t>Unverified</t>
        </is>
      </c>
      <c r="J13" t="inlineStr">
        <is>
          <t>Not started</t>
        </is>
      </c>
      <c r="K13" t="inlineStr">
        <is>
          <t>Plotted</t>
        </is>
      </c>
      <c r="L13" t="inlineStr">
        <is>
          <t>Not eligible</t>
        </is>
      </c>
      <c r="M13" t="inlineStr">
        <is>
          <t>legacy-import</t>
        </is>
      </c>
      <c r="N13" s="67">
        <f>IF($A13="","",IFERROR(INDEX('Historical Checks'!$Q$2:$Q$501,MATCH($A13,'Historical Checks'!$A$2:$A$501,0)),0))</f>
        <v/>
      </c>
      <c r="O13" s="67">
        <f>IF($A13="","",IFERROR(INDEX('Publication Checks'!$R$2:$R$501,MATCH($A13,'Publication Checks'!$A$2:$A$501,0)),0))</f>
        <v/>
      </c>
      <c r="P13" t="inlineStr">
        <is>
          <t>No</t>
        </is>
      </c>
      <c r="Q13" t="inlineStr">
        <is>
          <t>No</t>
        </is>
      </c>
      <c r="R13" t="n">
        <v>0</v>
      </c>
      <c r="S13" s="68" t="n">
        <v>46323</v>
      </c>
      <c r="T13" s="68" t="n"/>
      <c r="U13" t="inlineStr">
        <is>
          <t>https://www.english-heritage.org.uk/visit/places/dover-castle/</t>
        </is>
      </c>
      <c r="V13" t="inlineStr"/>
      <c r="W13" t="inlineStr">
        <is>
          <t>data/atlas.json#locations.dover-castle</t>
        </is>
      </c>
      <c r="X13" t="inlineStr">
        <is>
          <t>https://history-atlas-preview.pages.dev/</t>
        </is>
      </c>
      <c r="Y13" t="inlineStr">
        <is>
          <t>Collect authoritative sources and identify material claims.</t>
        </is>
      </c>
      <c r="Z13" t="inlineStr">
        <is>
          <t>Legacy content preserved; no inspectable verification record existed at import.</t>
        </is>
      </c>
      <c r="AA13" s="68" t="n"/>
    </row>
    <row r="14" ht="22" customHeight="1">
      <c r="A14" t="inlineStr">
        <is>
          <t>dover-western-heights</t>
        </is>
      </c>
      <c r="B14" t="inlineStr">
        <is>
          <t>Dover Western Heights</t>
        </is>
      </c>
      <c r="C14" t="inlineStr">
        <is>
          <t>United Kingdom</t>
        </is>
      </c>
      <c r="D14" t="inlineStr">
        <is>
          <t>Kent</t>
        </is>
      </c>
      <c r="E14" t="inlineStr">
        <is>
          <t>Georgian, Victorian, 20th century</t>
        </is>
      </c>
      <c r="F14" t="inlineStr">
        <is>
          <t>legacy-import</t>
        </is>
      </c>
      <c r="G14" t="inlineStr">
        <is>
          <t>Legacy import</t>
        </is>
      </c>
      <c r="H14" t="inlineStr">
        <is>
          <t>Tier 1 pending</t>
        </is>
      </c>
      <c r="I14" t="inlineStr">
        <is>
          <t>Unverified</t>
        </is>
      </c>
      <c r="J14" t="inlineStr">
        <is>
          <t>Not started</t>
        </is>
      </c>
      <c r="K14" t="inlineStr">
        <is>
          <t>Plotted</t>
        </is>
      </c>
      <c r="L14" t="inlineStr">
        <is>
          <t>Not eligible</t>
        </is>
      </c>
      <c r="M14" t="inlineStr">
        <is>
          <t>legacy-import</t>
        </is>
      </c>
      <c r="N14" s="67">
        <f>IF($A14="","",IFERROR(INDEX('Historical Checks'!$Q$2:$Q$501,MATCH($A14,'Historical Checks'!$A$2:$A$501,0)),0))</f>
        <v/>
      </c>
      <c r="O14" s="67">
        <f>IF($A14="","",IFERROR(INDEX('Publication Checks'!$R$2:$R$501,MATCH($A14,'Publication Checks'!$A$2:$A$501,0)),0))</f>
        <v/>
      </c>
      <c r="P14" t="inlineStr">
        <is>
          <t>No</t>
        </is>
      </c>
      <c r="Q14" t="inlineStr">
        <is>
          <t>No</t>
        </is>
      </c>
      <c r="R14" t="n">
        <v>0</v>
      </c>
      <c r="S14" s="68" t="n">
        <v>46323</v>
      </c>
      <c r="T14" s="68" t="n"/>
      <c r="U14" t="inlineStr">
        <is>
          <t>https://www.dover.gov.uk/Leisure-Culture-Tourism/Heritage-and-History/Dover-Western-Heights/Dover-Western-Heights.aspx</t>
        </is>
      </c>
      <c r="V14" t="inlineStr"/>
      <c r="W14" t="inlineStr">
        <is>
          <t>data/atlas.json#locations.dover-western-heights</t>
        </is>
      </c>
      <c r="X14" t="inlineStr">
        <is>
          <t>https://history-atlas-preview.pages.dev/</t>
        </is>
      </c>
      <c r="Y14" t="inlineStr">
        <is>
          <t>Collect authoritative sources and identify material claims.</t>
        </is>
      </c>
      <c r="Z14" t="inlineStr">
        <is>
          <t>Legacy content preserved; no inspectable verification record existed at import.</t>
        </is>
      </c>
      <c r="AA14" s="68" t="n"/>
    </row>
    <row r="15" ht="22" customHeight="1">
      <c r="A15" t="inlineStr">
        <is>
          <t>walmer-castle</t>
        </is>
      </c>
      <c r="B15" t="inlineStr">
        <is>
          <t>Walmer Castle and Gardens</t>
        </is>
      </c>
      <c r="C15" t="inlineStr">
        <is>
          <t>United Kingdom</t>
        </is>
      </c>
      <c r="D15" t="inlineStr">
        <is>
          <t>Kent</t>
        </is>
      </c>
      <c r="E15" t="inlineStr">
        <is>
          <t>Tudor, Georgian, Victorian, 20th century</t>
        </is>
      </c>
      <c r="F15" t="inlineStr">
        <is>
          <t>legacy-import</t>
        </is>
      </c>
      <c r="G15" t="inlineStr">
        <is>
          <t>Legacy import</t>
        </is>
      </c>
      <c r="H15" t="inlineStr">
        <is>
          <t>Tier 1 pending</t>
        </is>
      </c>
      <c r="I15" t="inlineStr">
        <is>
          <t>Unverified</t>
        </is>
      </c>
      <c r="J15" t="inlineStr">
        <is>
          <t>Not started</t>
        </is>
      </c>
      <c r="K15" t="inlineStr">
        <is>
          <t>Plotted</t>
        </is>
      </c>
      <c r="L15" t="inlineStr">
        <is>
          <t>Not eligible</t>
        </is>
      </c>
      <c r="M15" t="inlineStr">
        <is>
          <t>legacy-import</t>
        </is>
      </c>
      <c r="N15" s="67">
        <f>IF($A15="","",IFERROR(INDEX('Historical Checks'!$Q$2:$Q$501,MATCH($A15,'Historical Checks'!$A$2:$A$501,0)),0))</f>
        <v/>
      </c>
      <c r="O15" s="67">
        <f>IF($A15="","",IFERROR(INDEX('Publication Checks'!$R$2:$R$501,MATCH($A15,'Publication Checks'!$A$2:$A$501,0)),0))</f>
        <v/>
      </c>
      <c r="P15" t="inlineStr">
        <is>
          <t>No</t>
        </is>
      </c>
      <c r="Q15" t="inlineStr">
        <is>
          <t>No</t>
        </is>
      </c>
      <c r="R15" t="n">
        <v>0</v>
      </c>
      <c r="S15" s="68" t="n">
        <v>46323</v>
      </c>
      <c r="T15" s="68" t="n"/>
      <c r="U15" t="inlineStr">
        <is>
          <t>https://www.english-heritage.org.uk/visit/places/walmer-castle-and-gardens/</t>
        </is>
      </c>
      <c r="V15" t="inlineStr"/>
      <c r="W15" t="inlineStr">
        <is>
          <t>data/atlas.json#locations.walmer-castle</t>
        </is>
      </c>
      <c r="X15" t="inlineStr">
        <is>
          <t>https://history-atlas-preview.pages.dev/</t>
        </is>
      </c>
      <c r="Y15" t="inlineStr">
        <is>
          <t>Collect authoritative sources and identify material claims.</t>
        </is>
      </c>
      <c r="Z15" t="inlineStr">
        <is>
          <t>Legacy content preserved; no inspectable verification record existed at import.</t>
        </is>
      </c>
      <c r="AA15" s="68" t="n"/>
    </row>
    <row r="16" ht="22" customHeight="1">
      <c r="A16" t="inlineStr">
        <is>
          <t>deal-castle</t>
        </is>
      </c>
      <c r="B16" t="inlineStr">
        <is>
          <t>Deal Castle</t>
        </is>
      </c>
      <c r="C16" t="inlineStr">
        <is>
          <t>United Kingdom</t>
        </is>
      </c>
      <c r="D16" t="inlineStr">
        <is>
          <t>Kent</t>
        </is>
      </c>
      <c r="E16" t="inlineStr">
        <is>
          <t>Tudor, Stuart</t>
        </is>
      </c>
      <c r="F16" t="inlineStr">
        <is>
          <t>legacy-import</t>
        </is>
      </c>
      <c r="G16" t="inlineStr">
        <is>
          <t>Legacy import</t>
        </is>
      </c>
      <c r="H16" t="inlineStr">
        <is>
          <t>Tier 1 pending</t>
        </is>
      </c>
      <c r="I16" t="inlineStr">
        <is>
          <t>Unverified</t>
        </is>
      </c>
      <c r="J16" t="inlineStr">
        <is>
          <t>Not started</t>
        </is>
      </c>
      <c r="K16" t="inlineStr">
        <is>
          <t>Plotted</t>
        </is>
      </c>
      <c r="L16" t="inlineStr">
        <is>
          <t>Not eligible</t>
        </is>
      </c>
      <c r="M16" t="inlineStr">
        <is>
          <t>legacy-import</t>
        </is>
      </c>
      <c r="N16" s="67">
        <f>IF($A16="","",IFERROR(INDEX('Historical Checks'!$Q$2:$Q$501,MATCH($A16,'Historical Checks'!$A$2:$A$501,0)),0))</f>
        <v/>
      </c>
      <c r="O16" s="67">
        <f>IF($A16="","",IFERROR(INDEX('Publication Checks'!$R$2:$R$501,MATCH($A16,'Publication Checks'!$A$2:$A$501,0)),0))</f>
        <v/>
      </c>
      <c r="P16" t="inlineStr">
        <is>
          <t>No</t>
        </is>
      </c>
      <c r="Q16" t="inlineStr">
        <is>
          <t>No</t>
        </is>
      </c>
      <c r="R16" t="n">
        <v>0</v>
      </c>
      <c r="S16" s="68" t="n">
        <v>46323</v>
      </c>
      <c r="T16" s="68" t="n"/>
      <c r="U16" t="inlineStr">
        <is>
          <t>https://www.english-heritage.org.uk/visit/places/deal-castle/</t>
        </is>
      </c>
      <c r="V16" t="inlineStr"/>
      <c r="W16" t="inlineStr">
        <is>
          <t>data/atlas.json#locations.deal-castle</t>
        </is>
      </c>
      <c r="X16" t="inlineStr">
        <is>
          <t>https://history-atlas-preview.pages.dev/</t>
        </is>
      </c>
      <c r="Y16" t="inlineStr">
        <is>
          <t>Collect authoritative sources and identify material claims.</t>
        </is>
      </c>
      <c r="Z16" t="inlineStr">
        <is>
          <t>Legacy content preserved; no inspectable verification record existed at import.</t>
        </is>
      </c>
      <c r="AA16" s="68" t="n"/>
    </row>
    <row r="17" ht="22" customHeight="1">
      <c r="A17" t="inlineStr">
        <is>
          <t>lullingstone-roman-villa</t>
        </is>
      </c>
      <c r="B17" t="inlineStr">
        <is>
          <t>Lullingstone Roman Villa</t>
        </is>
      </c>
      <c r="C17" t="inlineStr">
        <is>
          <t>United Kingdom</t>
        </is>
      </c>
      <c r="D17" t="inlineStr">
        <is>
          <t>Kent</t>
        </is>
      </c>
      <c r="E17" t="inlineStr">
        <is>
          <t>Roman</t>
        </is>
      </c>
      <c r="F17" t="inlineStr">
        <is>
          <t>legacy-import</t>
        </is>
      </c>
      <c r="G17" t="inlineStr">
        <is>
          <t>Legacy import</t>
        </is>
      </c>
      <c r="H17" t="inlineStr">
        <is>
          <t>Tier 1 pending</t>
        </is>
      </c>
      <c r="I17" t="inlineStr">
        <is>
          <t>Unverified</t>
        </is>
      </c>
      <c r="J17" t="inlineStr">
        <is>
          <t>Not started</t>
        </is>
      </c>
      <c r="K17" t="inlineStr">
        <is>
          <t>Plotted</t>
        </is>
      </c>
      <c r="L17" t="inlineStr">
        <is>
          <t>Not eligible</t>
        </is>
      </c>
      <c r="M17" t="inlineStr">
        <is>
          <t>legacy-import</t>
        </is>
      </c>
      <c r="N17" s="67">
        <f>IF($A17="","",IFERROR(INDEX('Historical Checks'!$Q$2:$Q$501,MATCH($A17,'Historical Checks'!$A$2:$A$501,0)),0))</f>
        <v/>
      </c>
      <c r="O17" s="67">
        <f>IF($A17="","",IFERROR(INDEX('Publication Checks'!$R$2:$R$501,MATCH($A17,'Publication Checks'!$A$2:$A$501,0)),0))</f>
        <v/>
      </c>
      <c r="P17" t="inlineStr">
        <is>
          <t>No</t>
        </is>
      </c>
      <c r="Q17" t="inlineStr">
        <is>
          <t>No</t>
        </is>
      </c>
      <c r="R17" t="n">
        <v>0</v>
      </c>
      <c r="S17" s="68" t="n">
        <v>46323</v>
      </c>
      <c r="T17" s="68" t="n"/>
      <c r="U17" t="inlineStr">
        <is>
          <t>https://www.english-heritage.org.uk/visit/places/lullingstone-roman-villa/</t>
        </is>
      </c>
      <c r="V17" t="inlineStr"/>
      <c r="W17" t="inlineStr">
        <is>
          <t>data/atlas.json#locations.lullingstone-roman-villa</t>
        </is>
      </c>
      <c r="X17" t="inlineStr">
        <is>
          <t>https://history-atlas-preview.pages.dev/</t>
        </is>
      </c>
      <c r="Y17" t="inlineStr">
        <is>
          <t>Collect authoritative sources and identify material claims.</t>
        </is>
      </c>
      <c r="Z17" t="inlineStr">
        <is>
          <t>Legacy content preserved; no inspectable verification record existed at import.</t>
        </is>
      </c>
      <c r="AA17" s="68" t="n"/>
    </row>
    <row r="18" ht="22" customHeight="1">
      <c r="A18" t="inlineStr">
        <is>
          <t>ightham-mote</t>
        </is>
      </c>
      <c r="B18" t="inlineStr">
        <is>
          <t>Ightham Mote</t>
        </is>
      </c>
      <c r="C18" t="inlineStr">
        <is>
          <t>United Kingdom</t>
        </is>
      </c>
      <c r="D18" t="inlineStr">
        <is>
          <t>Kent</t>
        </is>
      </c>
      <c r="E18" t="inlineStr">
        <is>
          <t>Medieval, Tudor, Stuart, Victorian</t>
        </is>
      </c>
      <c r="F18" t="inlineStr">
        <is>
          <t>legacy-import</t>
        </is>
      </c>
      <c r="G18" t="inlineStr">
        <is>
          <t>Legacy import</t>
        </is>
      </c>
      <c r="H18" t="inlineStr">
        <is>
          <t>Tier 1 pending</t>
        </is>
      </c>
      <c r="I18" t="inlineStr">
        <is>
          <t>Unverified</t>
        </is>
      </c>
      <c r="J18" t="inlineStr">
        <is>
          <t>Not started</t>
        </is>
      </c>
      <c r="K18" t="inlineStr">
        <is>
          <t>Plotted</t>
        </is>
      </c>
      <c r="L18" t="inlineStr">
        <is>
          <t>Not eligible</t>
        </is>
      </c>
      <c r="M18" t="inlineStr">
        <is>
          <t>legacy-import</t>
        </is>
      </c>
      <c r="N18" s="67">
        <f>IF($A18="","",IFERROR(INDEX('Historical Checks'!$Q$2:$Q$501,MATCH($A18,'Historical Checks'!$A$2:$A$501,0)),0))</f>
        <v/>
      </c>
      <c r="O18" s="67">
        <f>IF($A18="","",IFERROR(INDEX('Publication Checks'!$R$2:$R$501,MATCH($A18,'Publication Checks'!$A$2:$A$501,0)),0))</f>
        <v/>
      </c>
      <c r="P18" t="inlineStr">
        <is>
          <t>No</t>
        </is>
      </c>
      <c r="Q18" t="inlineStr">
        <is>
          <t>No</t>
        </is>
      </c>
      <c r="R18" t="n">
        <v>0</v>
      </c>
      <c r="S18" s="68" t="n">
        <v>46323</v>
      </c>
      <c r="T18" s="68" t="n"/>
      <c r="U18" t="inlineStr">
        <is>
          <t>https://www.nationaltrust.org.uk/visit/kent/ightham-mote</t>
        </is>
      </c>
      <c r="V18" t="inlineStr"/>
      <c r="W18" t="inlineStr">
        <is>
          <t>data/atlas.json#locations.ightham-mote</t>
        </is>
      </c>
      <c r="X18" t="inlineStr">
        <is>
          <t>https://history-atlas-preview.pages.dev/</t>
        </is>
      </c>
      <c r="Y18" t="inlineStr">
        <is>
          <t>Collect authoritative sources and identify material claims.</t>
        </is>
      </c>
      <c r="Z18" t="inlineStr">
        <is>
          <t>Legacy content preserved; no inspectable verification record existed at import.</t>
        </is>
      </c>
      <c r="AA18" s="68" t="n"/>
    </row>
    <row r="19" ht="22" customHeight="1">
      <c r="A19" t="inlineStr">
        <is>
          <t>knole</t>
        </is>
      </c>
      <c r="B19" t="inlineStr">
        <is>
          <t>Knole</t>
        </is>
      </c>
      <c r="C19" t="inlineStr">
        <is>
          <t>United Kingdom</t>
        </is>
      </c>
      <c r="D19" t="inlineStr">
        <is>
          <t>Kent</t>
        </is>
      </c>
      <c r="E19" t="inlineStr">
        <is>
          <t>Tudor, Stuart, Georgian, Victorian, 20th century</t>
        </is>
      </c>
      <c r="F19" t="inlineStr">
        <is>
          <t>legacy-import</t>
        </is>
      </c>
      <c r="G19" t="inlineStr">
        <is>
          <t>Legacy import</t>
        </is>
      </c>
      <c r="H19" t="inlineStr">
        <is>
          <t>Tier 1 pending</t>
        </is>
      </c>
      <c r="I19" t="inlineStr">
        <is>
          <t>Unverified</t>
        </is>
      </c>
      <c r="J19" t="inlineStr">
        <is>
          <t>Not started</t>
        </is>
      </c>
      <c r="K19" t="inlineStr">
        <is>
          <t>Plotted</t>
        </is>
      </c>
      <c r="L19" t="inlineStr">
        <is>
          <t>Not eligible</t>
        </is>
      </c>
      <c r="M19" t="inlineStr">
        <is>
          <t>legacy-import</t>
        </is>
      </c>
      <c r="N19" s="67">
        <f>IF($A19="","",IFERROR(INDEX('Historical Checks'!$Q$2:$Q$501,MATCH($A19,'Historical Checks'!$A$2:$A$501,0)),0))</f>
        <v/>
      </c>
      <c r="O19" s="67">
        <f>IF($A19="","",IFERROR(INDEX('Publication Checks'!$R$2:$R$501,MATCH($A19,'Publication Checks'!$A$2:$A$501,0)),0))</f>
        <v/>
      </c>
      <c r="P19" t="inlineStr">
        <is>
          <t>No</t>
        </is>
      </c>
      <c r="Q19" t="inlineStr">
        <is>
          <t>No</t>
        </is>
      </c>
      <c r="R19" t="n">
        <v>0</v>
      </c>
      <c r="S19" s="68" t="n">
        <v>46323</v>
      </c>
      <c r="T19" s="68" t="n"/>
      <c r="U19" t="inlineStr">
        <is>
          <t>https://www.nationaltrust.org.uk/visit/kent/knole</t>
        </is>
      </c>
      <c r="V19" t="inlineStr"/>
      <c r="W19" t="inlineStr">
        <is>
          <t>data/atlas.json#locations.knole</t>
        </is>
      </c>
      <c r="X19" t="inlineStr">
        <is>
          <t>https://history-atlas-preview.pages.dev/</t>
        </is>
      </c>
      <c r="Y19" t="inlineStr">
        <is>
          <t>Collect authoritative sources and identify material claims.</t>
        </is>
      </c>
      <c r="Z19" t="inlineStr">
        <is>
          <t>Legacy content preserved; no inspectable verification record existed at import.</t>
        </is>
      </c>
      <c r="AA19" s="68" t="n"/>
    </row>
    <row r="20" ht="22" customHeight="1">
      <c r="A20" t="inlineStr">
        <is>
          <t>leeds-castle</t>
        </is>
      </c>
      <c r="B20" t="inlineStr">
        <is>
          <t>Leeds Castle</t>
        </is>
      </c>
      <c r="C20" t="inlineStr">
        <is>
          <t>United Kingdom</t>
        </is>
      </c>
      <c r="D20" t="inlineStr">
        <is>
          <t>Kent</t>
        </is>
      </c>
      <c r="E20" t="inlineStr">
        <is>
          <t>Norman, Medieval, Tudor, Georgian, 20th century</t>
        </is>
      </c>
      <c r="F20" t="inlineStr">
        <is>
          <t>legacy-import</t>
        </is>
      </c>
      <c r="G20" t="inlineStr">
        <is>
          <t>Legacy import</t>
        </is>
      </c>
      <c r="H20" t="inlineStr">
        <is>
          <t>Tier 1 pending</t>
        </is>
      </c>
      <c r="I20" t="inlineStr">
        <is>
          <t>Unverified</t>
        </is>
      </c>
      <c r="J20" t="inlineStr">
        <is>
          <t>Not started</t>
        </is>
      </c>
      <c r="K20" t="inlineStr">
        <is>
          <t>Plotted</t>
        </is>
      </c>
      <c r="L20" t="inlineStr">
        <is>
          <t>Not eligible</t>
        </is>
      </c>
      <c r="M20" t="inlineStr">
        <is>
          <t>legacy-import</t>
        </is>
      </c>
      <c r="N20" s="67">
        <f>IF($A20="","",IFERROR(INDEX('Historical Checks'!$Q$2:$Q$501,MATCH($A20,'Historical Checks'!$A$2:$A$501,0)),0))</f>
        <v/>
      </c>
      <c r="O20" s="67">
        <f>IF($A20="","",IFERROR(INDEX('Publication Checks'!$R$2:$R$501,MATCH($A20,'Publication Checks'!$A$2:$A$501,0)),0))</f>
        <v/>
      </c>
      <c r="P20" t="inlineStr">
        <is>
          <t>No</t>
        </is>
      </c>
      <c r="Q20" t="inlineStr">
        <is>
          <t>No</t>
        </is>
      </c>
      <c r="R20" t="n">
        <v>0</v>
      </c>
      <c r="S20" s="68" t="n">
        <v>46323</v>
      </c>
      <c r="T20" s="68" t="n"/>
      <c r="U20" t="inlineStr">
        <is>
          <t>https://leeds-castle.com/</t>
        </is>
      </c>
      <c r="V20" t="inlineStr"/>
      <c r="W20" t="inlineStr">
        <is>
          <t>data/atlas.json#locations.leeds-castle</t>
        </is>
      </c>
      <c r="X20" t="inlineStr">
        <is>
          <t>https://history-atlas-preview.pages.dev/</t>
        </is>
      </c>
      <c r="Y20" t="inlineStr">
        <is>
          <t>Collect authoritative sources and identify material claims.</t>
        </is>
      </c>
      <c r="Z20" t="inlineStr">
        <is>
          <t>Legacy content preserved; no inspectable verification record existed at import.</t>
        </is>
      </c>
      <c r="AA20" s="68" t="n"/>
    </row>
    <row r="21" ht="22" customHeight="1">
      <c r="A21" t="inlineStr">
        <is>
          <t>upnor-castle</t>
        </is>
      </c>
      <c r="B21" t="inlineStr">
        <is>
          <t>Upnor Castle</t>
        </is>
      </c>
      <c r="C21" t="inlineStr">
        <is>
          <t>United Kingdom</t>
        </is>
      </c>
      <c r="D21" t="inlineStr">
        <is>
          <t>Kent</t>
        </is>
      </c>
      <c r="E21" t="inlineStr">
        <is>
          <t>Tudor, Stuart</t>
        </is>
      </c>
      <c r="F21" t="inlineStr">
        <is>
          <t>legacy-import</t>
        </is>
      </c>
      <c r="G21" t="inlineStr">
        <is>
          <t>Legacy import</t>
        </is>
      </c>
      <c r="H21" t="inlineStr">
        <is>
          <t>Tier 1 pending</t>
        </is>
      </c>
      <c r="I21" t="inlineStr">
        <is>
          <t>Unverified</t>
        </is>
      </c>
      <c r="J21" t="inlineStr">
        <is>
          <t>Not started</t>
        </is>
      </c>
      <c r="K21" t="inlineStr">
        <is>
          <t>Plotted</t>
        </is>
      </c>
      <c r="L21" t="inlineStr">
        <is>
          <t>Not eligible</t>
        </is>
      </c>
      <c r="M21" t="inlineStr">
        <is>
          <t>legacy-import</t>
        </is>
      </c>
      <c r="N21" s="67">
        <f>IF($A21="","",IFERROR(INDEX('Historical Checks'!$Q$2:$Q$501,MATCH($A21,'Historical Checks'!$A$2:$A$501,0)),0))</f>
        <v/>
      </c>
      <c r="O21" s="67">
        <f>IF($A21="","",IFERROR(INDEX('Publication Checks'!$R$2:$R$501,MATCH($A21,'Publication Checks'!$A$2:$A$501,0)),0))</f>
        <v/>
      </c>
      <c r="P21" t="inlineStr">
        <is>
          <t>No</t>
        </is>
      </c>
      <c r="Q21" t="inlineStr">
        <is>
          <t>No</t>
        </is>
      </c>
      <c r="R21" t="n">
        <v>0</v>
      </c>
      <c r="S21" s="68" t="n">
        <v>46323</v>
      </c>
      <c r="T21" s="68" t="n"/>
      <c r="U21" t="inlineStr">
        <is>
          <t>https://www.medway.gov.uk/directory_record/523/upnor_castle</t>
        </is>
      </c>
      <c r="V21" t="inlineStr"/>
      <c r="W21" t="inlineStr">
        <is>
          <t>data/atlas.json#locations.upnor-castle</t>
        </is>
      </c>
      <c r="X21" t="inlineStr">
        <is>
          <t>https://history-atlas-preview.pages.dev/</t>
        </is>
      </c>
      <c r="Y21" t="inlineStr">
        <is>
          <t>Collect authoritative sources and identify material claims.</t>
        </is>
      </c>
      <c r="Z21" t="inlineStr">
        <is>
          <t>Legacy content preserved; no inspectable verification record existed at import.</t>
        </is>
      </c>
      <c r="AA21" s="68" t="n"/>
    </row>
    <row r="22" ht="22" customHeight="1">
      <c r="A22" t="inlineStr">
        <is>
          <t>scotney-castle</t>
        </is>
      </c>
      <c r="B22" t="inlineStr">
        <is>
          <t>Scotney Castle</t>
        </is>
      </c>
      <c r="C22" t="inlineStr">
        <is>
          <t>United Kingdom</t>
        </is>
      </c>
      <c r="D22" t="inlineStr">
        <is>
          <t>Kent</t>
        </is>
      </c>
      <c r="E22" t="inlineStr">
        <is>
          <t>Medieval, Georgian, Victorian, 20th century</t>
        </is>
      </c>
      <c r="F22" t="inlineStr">
        <is>
          <t>legacy-import</t>
        </is>
      </c>
      <c r="G22" t="inlineStr">
        <is>
          <t>Legacy import</t>
        </is>
      </c>
      <c r="H22" t="inlineStr">
        <is>
          <t>Tier 1 pending</t>
        </is>
      </c>
      <c r="I22" t="inlineStr">
        <is>
          <t>Unverified</t>
        </is>
      </c>
      <c r="J22" t="inlineStr">
        <is>
          <t>Not started</t>
        </is>
      </c>
      <c r="K22" t="inlineStr">
        <is>
          <t>Plotted</t>
        </is>
      </c>
      <c r="L22" t="inlineStr">
        <is>
          <t>Not eligible</t>
        </is>
      </c>
      <c r="M22" t="inlineStr">
        <is>
          <t>legacy-import</t>
        </is>
      </c>
      <c r="N22" s="67">
        <f>IF($A22="","",IFERROR(INDEX('Historical Checks'!$Q$2:$Q$501,MATCH($A22,'Historical Checks'!$A$2:$A$501,0)),0))</f>
        <v/>
      </c>
      <c r="O22" s="67">
        <f>IF($A22="","",IFERROR(INDEX('Publication Checks'!$R$2:$R$501,MATCH($A22,'Publication Checks'!$A$2:$A$501,0)),0))</f>
        <v/>
      </c>
      <c r="P22" t="inlineStr">
        <is>
          <t>No</t>
        </is>
      </c>
      <c r="Q22" t="inlineStr">
        <is>
          <t>No</t>
        </is>
      </c>
      <c r="R22" t="n">
        <v>0</v>
      </c>
      <c r="S22" s="68" t="n">
        <v>46323</v>
      </c>
      <c r="T22" s="68" t="n"/>
      <c r="U22" t="inlineStr">
        <is>
          <t>https://www.nationaltrust.org.uk/visit/kent/scotney-castle</t>
        </is>
      </c>
      <c r="V22" t="inlineStr"/>
      <c r="W22" t="inlineStr">
        <is>
          <t>data/atlas.json#locations.scotney-castle</t>
        </is>
      </c>
      <c r="X22" t="inlineStr">
        <is>
          <t>https://history-atlas-preview.pages.dev/</t>
        </is>
      </c>
      <c r="Y22" t="inlineStr">
        <is>
          <t>Collect authoritative sources and identify material claims.</t>
        </is>
      </c>
      <c r="Z22" t="inlineStr">
        <is>
          <t>Legacy content preserved; no inspectable verification record existed at import.</t>
        </is>
      </c>
      <c r="AA22" s="68" t="n"/>
    </row>
    <row r="23" ht="22" customHeight="1">
      <c r="A23" t="inlineStr">
        <is>
          <t>hever-castle</t>
        </is>
      </c>
      <c r="B23" t="inlineStr">
        <is>
          <t>Hever Castle</t>
        </is>
      </c>
      <c r="C23" t="inlineStr">
        <is>
          <t>United Kingdom</t>
        </is>
      </c>
      <c r="D23" t="inlineStr">
        <is>
          <t>Kent</t>
        </is>
      </c>
      <c r="E23" t="inlineStr">
        <is>
          <t>Medieval, Tudor, Georgian, 20th century</t>
        </is>
      </c>
      <c r="F23" t="inlineStr">
        <is>
          <t>legacy-import</t>
        </is>
      </c>
      <c r="G23" t="inlineStr">
        <is>
          <t>Legacy import</t>
        </is>
      </c>
      <c r="H23" t="inlineStr">
        <is>
          <t>Tier 1 pending</t>
        </is>
      </c>
      <c r="I23" t="inlineStr">
        <is>
          <t>Unverified</t>
        </is>
      </c>
      <c r="J23" t="inlineStr">
        <is>
          <t>Not started</t>
        </is>
      </c>
      <c r="K23" t="inlineStr">
        <is>
          <t>Plotted</t>
        </is>
      </c>
      <c r="L23" t="inlineStr">
        <is>
          <t>Not eligible</t>
        </is>
      </c>
      <c r="M23" t="inlineStr">
        <is>
          <t>legacy-import</t>
        </is>
      </c>
      <c r="N23" s="67">
        <f>IF($A23="","",IFERROR(INDEX('Historical Checks'!$Q$2:$Q$501,MATCH($A23,'Historical Checks'!$A$2:$A$501,0)),0))</f>
        <v/>
      </c>
      <c r="O23" s="67">
        <f>IF($A23="","",IFERROR(INDEX('Publication Checks'!$R$2:$R$501,MATCH($A23,'Publication Checks'!$A$2:$A$501,0)),0))</f>
        <v/>
      </c>
      <c r="P23" t="inlineStr">
        <is>
          <t>No</t>
        </is>
      </c>
      <c r="Q23" t="inlineStr">
        <is>
          <t>No</t>
        </is>
      </c>
      <c r="R23" t="n">
        <v>0</v>
      </c>
      <c r="S23" s="68" t="n">
        <v>46323</v>
      </c>
      <c r="T23" s="68" t="n"/>
      <c r="U23" t="inlineStr">
        <is>
          <t>https://www.hevercastle.co.uk/</t>
        </is>
      </c>
      <c r="V23" t="inlineStr"/>
      <c r="W23" t="inlineStr">
        <is>
          <t>data/atlas.json#locations.hever-castle</t>
        </is>
      </c>
      <c r="X23" t="inlineStr">
        <is>
          <t>https://history-atlas-preview.pages.dev/</t>
        </is>
      </c>
      <c r="Y23" t="inlineStr">
        <is>
          <t>Collect authoritative sources and identify material claims.</t>
        </is>
      </c>
      <c r="Z23" t="inlineStr">
        <is>
          <t>Legacy content preserved; no inspectable verification record existed at import.</t>
        </is>
      </c>
      <c r="AA23" s="68" t="n"/>
    </row>
    <row r="24" ht="22" customHeight="1">
      <c r="A24" t="inlineStr">
        <is>
          <t>penshurst-place</t>
        </is>
      </c>
      <c r="B24" t="inlineStr">
        <is>
          <t>Penshurst Place</t>
        </is>
      </c>
      <c r="C24" t="inlineStr">
        <is>
          <t>United Kingdom</t>
        </is>
      </c>
      <c r="D24" t="inlineStr">
        <is>
          <t>Kent</t>
        </is>
      </c>
      <c r="E24" t="inlineStr">
        <is>
          <t>Medieval, Tudor, Stuart</t>
        </is>
      </c>
      <c r="F24" t="inlineStr">
        <is>
          <t>legacy-import</t>
        </is>
      </c>
      <c r="G24" t="inlineStr">
        <is>
          <t>Legacy import</t>
        </is>
      </c>
      <c r="H24" t="inlineStr">
        <is>
          <t>Tier 1 pending</t>
        </is>
      </c>
      <c r="I24" t="inlineStr">
        <is>
          <t>Unverified</t>
        </is>
      </c>
      <c r="J24" t="inlineStr">
        <is>
          <t>Not started</t>
        </is>
      </c>
      <c r="K24" t="inlineStr">
        <is>
          <t>Plotted</t>
        </is>
      </c>
      <c r="L24" t="inlineStr">
        <is>
          <t>Not eligible</t>
        </is>
      </c>
      <c r="M24" t="inlineStr">
        <is>
          <t>legacy-import</t>
        </is>
      </c>
      <c r="N24" s="67">
        <f>IF($A24="","",IFERROR(INDEX('Historical Checks'!$Q$2:$Q$501,MATCH($A24,'Historical Checks'!$A$2:$A$501,0)),0))</f>
        <v/>
      </c>
      <c r="O24" s="67">
        <f>IF($A24="","",IFERROR(INDEX('Publication Checks'!$R$2:$R$501,MATCH($A24,'Publication Checks'!$A$2:$A$501,0)),0))</f>
        <v/>
      </c>
      <c r="P24" t="inlineStr">
        <is>
          <t>No</t>
        </is>
      </c>
      <c r="Q24" t="inlineStr">
        <is>
          <t>No</t>
        </is>
      </c>
      <c r="R24" t="n">
        <v>0</v>
      </c>
      <c r="S24" s="68" t="n">
        <v>46323</v>
      </c>
      <c r="T24" s="68" t="n"/>
      <c r="U24" t="inlineStr">
        <is>
          <t>https://www.penshurstplace.com/</t>
        </is>
      </c>
      <c r="V24" t="inlineStr"/>
      <c r="W24" t="inlineStr">
        <is>
          <t>data/atlas.json#locations.penshurst-place</t>
        </is>
      </c>
      <c r="X24" t="inlineStr">
        <is>
          <t>https://history-atlas-preview.pages.dev/</t>
        </is>
      </c>
      <c r="Y24" t="inlineStr">
        <is>
          <t>Collect authoritative sources and identify material claims.</t>
        </is>
      </c>
      <c r="Z24" t="inlineStr">
        <is>
          <t>Legacy content preserved; no inspectable verification record existed at import.</t>
        </is>
      </c>
      <c r="AA24" s="68" t="n"/>
    </row>
    <row r="25" ht="22" customHeight="1">
      <c r="A25" t="inlineStr">
        <is>
          <t>chartwell</t>
        </is>
      </c>
      <c r="B25" t="inlineStr">
        <is>
          <t>Chartwell</t>
        </is>
      </c>
      <c r="C25" t="inlineStr">
        <is>
          <t>United Kingdom</t>
        </is>
      </c>
      <c r="D25" t="inlineStr">
        <is>
          <t>Kent</t>
        </is>
      </c>
      <c r="E25" t="inlineStr">
        <is>
          <t>20th century</t>
        </is>
      </c>
      <c r="F25" t="inlineStr">
        <is>
          <t>legacy-import</t>
        </is>
      </c>
      <c r="G25" t="inlineStr">
        <is>
          <t>Legacy import</t>
        </is>
      </c>
      <c r="H25" t="inlineStr">
        <is>
          <t>Tier 1 pending</t>
        </is>
      </c>
      <c r="I25" t="inlineStr">
        <is>
          <t>Unverified</t>
        </is>
      </c>
      <c r="J25" t="inlineStr">
        <is>
          <t>Not started</t>
        </is>
      </c>
      <c r="K25" t="inlineStr">
        <is>
          <t>Plotted</t>
        </is>
      </c>
      <c r="L25" t="inlineStr">
        <is>
          <t>Not eligible</t>
        </is>
      </c>
      <c r="M25" t="inlineStr">
        <is>
          <t>legacy-import</t>
        </is>
      </c>
      <c r="N25" s="67">
        <f>IF($A25="","",IFERROR(INDEX('Historical Checks'!$Q$2:$Q$501,MATCH($A25,'Historical Checks'!$A$2:$A$501,0)),0))</f>
        <v/>
      </c>
      <c r="O25" s="67">
        <f>IF($A25="","",IFERROR(INDEX('Publication Checks'!$R$2:$R$501,MATCH($A25,'Publication Checks'!$A$2:$A$501,0)),0))</f>
        <v/>
      </c>
      <c r="P25" t="inlineStr">
        <is>
          <t>No</t>
        </is>
      </c>
      <c r="Q25" t="inlineStr">
        <is>
          <t>No</t>
        </is>
      </c>
      <c r="R25" t="n">
        <v>0</v>
      </c>
      <c r="S25" s="68" t="n">
        <v>46323</v>
      </c>
      <c r="T25" s="68" t="n"/>
      <c r="U25" t="inlineStr">
        <is>
          <t>https://www.nationaltrust.org.uk/visit/kent/chartwell</t>
        </is>
      </c>
      <c r="V25" t="inlineStr"/>
      <c r="W25" t="inlineStr">
        <is>
          <t>data/atlas.json#locations.chartwell</t>
        </is>
      </c>
      <c r="X25" t="inlineStr">
        <is>
          <t>https://history-atlas-preview.pages.dev/</t>
        </is>
      </c>
      <c r="Y25" t="inlineStr">
        <is>
          <t>Collect authoritative sources and identify material claims.</t>
        </is>
      </c>
      <c r="Z25" t="inlineStr">
        <is>
          <t>Legacy content preserved; no inspectable verification record existed at import.</t>
        </is>
      </c>
      <c r="AA25" s="68" t="n"/>
    </row>
    <row r="26" ht="22" customHeight="1">
      <c r="A26" t="inlineStr">
        <is>
          <t>kits-coty-house</t>
        </is>
      </c>
      <c r="B26" t="inlineStr">
        <is>
          <t>Kit's Coty House</t>
        </is>
      </c>
      <c r="C26" t="inlineStr">
        <is>
          <t>United Kingdom</t>
        </is>
      </c>
      <c r="D26" t="inlineStr">
        <is>
          <t>Kent</t>
        </is>
      </c>
      <c r="E26" t="inlineStr">
        <is>
          <t>Neolithic</t>
        </is>
      </c>
      <c r="F26" t="inlineStr">
        <is>
          <t>legacy-import</t>
        </is>
      </c>
      <c r="G26" t="inlineStr">
        <is>
          <t>Legacy import</t>
        </is>
      </c>
      <c r="H26" t="inlineStr">
        <is>
          <t>Tier 1 pending</t>
        </is>
      </c>
      <c r="I26" t="inlineStr">
        <is>
          <t>Unverified</t>
        </is>
      </c>
      <c r="J26" t="inlineStr">
        <is>
          <t>Not started</t>
        </is>
      </c>
      <c r="K26" t="inlineStr">
        <is>
          <t>Plotted</t>
        </is>
      </c>
      <c r="L26" t="inlineStr">
        <is>
          <t>Not eligible</t>
        </is>
      </c>
      <c r="M26" t="inlineStr">
        <is>
          <t>legacy-import</t>
        </is>
      </c>
      <c r="N26" s="67">
        <f>IF($A26="","",IFERROR(INDEX('Historical Checks'!$Q$2:$Q$501,MATCH($A26,'Historical Checks'!$A$2:$A$501,0)),0))</f>
        <v/>
      </c>
      <c r="O26" s="67">
        <f>IF($A26="","",IFERROR(INDEX('Publication Checks'!$R$2:$R$501,MATCH($A26,'Publication Checks'!$A$2:$A$501,0)),0))</f>
        <v/>
      </c>
      <c r="P26" t="inlineStr">
        <is>
          <t>No</t>
        </is>
      </c>
      <c r="Q26" t="inlineStr">
        <is>
          <t>No</t>
        </is>
      </c>
      <c r="R26" t="n">
        <v>0</v>
      </c>
      <c r="S26" s="68" t="n">
        <v>46323</v>
      </c>
      <c r="T26" s="68" t="n"/>
      <c r="U26" t="inlineStr">
        <is>
          <t>https://www.english-heritage.org.uk/visit/places/kits-coty-house-and-little-kits-coty-house/</t>
        </is>
      </c>
      <c r="V26" t="inlineStr"/>
      <c r="W26" t="inlineStr">
        <is>
          <t>data/atlas.json#locations.kits-coty-house</t>
        </is>
      </c>
      <c r="X26" t="inlineStr">
        <is>
          <t>https://history-atlas-preview.pages.dev/</t>
        </is>
      </c>
      <c r="Y26" t="inlineStr">
        <is>
          <t>Collect authoritative sources and identify material claims.</t>
        </is>
      </c>
      <c r="Z26" t="inlineStr">
        <is>
          <t>Legacy content preserved; no inspectable verification record existed at import.</t>
        </is>
      </c>
      <c r="AA26" s="68" t="n"/>
    </row>
    <row r="27" ht="22" customHeight="1">
      <c r="A27" t="inlineStr">
        <is>
          <t>eynsford-castle</t>
        </is>
      </c>
      <c r="B27" t="inlineStr">
        <is>
          <t>Eynsford Castle</t>
        </is>
      </c>
      <c r="C27" t="inlineStr">
        <is>
          <t>United Kingdom</t>
        </is>
      </c>
      <c r="D27" t="inlineStr">
        <is>
          <t>Kent</t>
        </is>
      </c>
      <c r="E27" t="inlineStr">
        <is>
          <t>Norman, Medieval</t>
        </is>
      </c>
      <c r="F27" t="inlineStr">
        <is>
          <t>legacy-import</t>
        </is>
      </c>
      <c r="G27" t="inlineStr">
        <is>
          <t>Legacy import</t>
        </is>
      </c>
      <c r="H27" t="inlineStr">
        <is>
          <t>Tier 1 pending</t>
        </is>
      </c>
      <c r="I27" t="inlineStr">
        <is>
          <t>Unverified</t>
        </is>
      </c>
      <c r="J27" t="inlineStr">
        <is>
          <t>Not started</t>
        </is>
      </c>
      <c r="K27" t="inlineStr">
        <is>
          <t>Plotted</t>
        </is>
      </c>
      <c r="L27" t="inlineStr">
        <is>
          <t>Not eligible</t>
        </is>
      </c>
      <c r="M27" t="inlineStr">
        <is>
          <t>legacy-import</t>
        </is>
      </c>
      <c r="N27" s="67">
        <f>IF($A27="","",IFERROR(INDEX('Historical Checks'!$Q$2:$Q$501,MATCH($A27,'Historical Checks'!$A$2:$A$501,0)),0))</f>
        <v/>
      </c>
      <c r="O27" s="67">
        <f>IF($A27="","",IFERROR(INDEX('Publication Checks'!$R$2:$R$501,MATCH($A27,'Publication Checks'!$A$2:$A$501,0)),0))</f>
        <v/>
      </c>
      <c r="P27" t="inlineStr">
        <is>
          <t>No</t>
        </is>
      </c>
      <c r="Q27" t="inlineStr">
        <is>
          <t>No</t>
        </is>
      </c>
      <c r="R27" t="n">
        <v>0</v>
      </c>
      <c r="S27" s="68" t="n">
        <v>46323</v>
      </c>
      <c r="T27" s="68" t="n"/>
      <c r="U27" t="inlineStr">
        <is>
          <t>https://www.english-heritage.org.uk/visit/places/eynsford-castle/</t>
        </is>
      </c>
      <c r="V27" t="inlineStr"/>
      <c r="W27" t="inlineStr">
        <is>
          <t>data/atlas.json#locations.eynsford-castle</t>
        </is>
      </c>
      <c r="X27" t="inlineStr">
        <is>
          <t>https://history-atlas-preview.pages.dev/</t>
        </is>
      </c>
      <c r="Y27" t="inlineStr">
        <is>
          <t>Collect authoritative sources and identify material claims.</t>
        </is>
      </c>
      <c r="Z27" t="inlineStr">
        <is>
          <t>Legacy content preserved; no inspectable verification record existed at import.</t>
        </is>
      </c>
      <c r="AA27" s="68" t="n"/>
    </row>
    <row r="28" ht="22" customHeight="1">
      <c r="A28" t="inlineStr">
        <is>
          <t>tonbridge-castle</t>
        </is>
      </c>
      <c r="B28" t="inlineStr">
        <is>
          <t>Tonbridge Castle</t>
        </is>
      </c>
      <c r="C28" t="inlineStr">
        <is>
          <t>United Kingdom</t>
        </is>
      </c>
      <c r="D28" t="inlineStr">
        <is>
          <t>Kent</t>
        </is>
      </c>
      <c r="E28" t="inlineStr">
        <is>
          <t>Norman, Medieval, Victorian</t>
        </is>
      </c>
      <c r="F28" t="inlineStr">
        <is>
          <t>legacy-import</t>
        </is>
      </c>
      <c r="G28" t="inlineStr">
        <is>
          <t>Legacy import</t>
        </is>
      </c>
      <c r="H28" t="inlineStr">
        <is>
          <t>Tier 1 pending</t>
        </is>
      </c>
      <c r="I28" t="inlineStr">
        <is>
          <t>Unverified</t>
        </is>
      </c>
      <c r="J28" t="inlineStr">
        <is>
          <t>Not started</t>
        </is>
      </c>
      <c r="K28" t="inlineStr">
        <is>
          <t>Plotted</t>
        </is>
      </c>
      <c r="L28" t="inlineStr">
        <is>
          <t>Not eligible</t>
        </is>
      </c>
      <c r="M28" t="inlineStr">
        <is>
          <t>legacy-import</t>
        </is>
      </c>
      <c r="N28" s="67">
        <f>IF($A28="","",IFERROR(INDEX('Historical Checks'!$Q$2:$Q$501,MATCH($A28,'Historical Checks'!$A$2:$A$501,0)),0))</f>
        <v/>
      </c>
      <c r="O28" s="67">
        <f>IF($A28="","",IFERROR(INDEX('Publication Checks'!$R$2:$R$501,MATCH($A28,'Publication Checks'!$A$2:$A$501,0)),0))</f>
        <v/>
      </c>
      <c r="P28" t="inlineStr">
        <is>
          <t>No</t>
        </is>
      </c>
      <c r="Q28" t="inlineStr">
        <is>
          <t>No</t>
        </is>
      </c>
      <c r="R28" t="n">
        <v>0</v>
      </c>
      <c r="S28" s="68" t="n">
        <v>46323</v>
      </c>
      <c r="T28" s="68" t="n"/>
      <c r="U28" t="inlineStr">
        <is>
          <t>https://www.tonbridgecastle.org/</t>
        </is>
      </c>
      <c r="V28" t="inlineStr"/>
      <c r="W28" t="inlineStr">
        <is>
          <t>data/atlas.json#locations.tonbridge-castle</t>
        </is>
      </c>
      <c r="X28" t="inlineStr">
        <is>
          <t>https://history-atlas-preview.pages.dev/</t>
        </is>
      </c>
      <c r="Y28" t="inlineStr">
        <is>
          <t>Collect authoritative sources and identify material claims.</t>
        </is>
      </c>
      <c r="Z28" t="inlineStr">
        <is>
          <t>Legacy content preserved; no inspectable verification record existed at import.</t>
        </is>
      </c>
      <c r="AA28" s="68" t="n"/>
    </row>
    <row r="29" ht="22" customHeight="1">
      <c r="A29" t="inlineStr">
        <is>
          <t>ramsgate-tunnels</t>
        </is>
      </c>
      <c r="B29" t="inlineStr">
        <is>
          <t>Ramsgate Tunnels</t>
        </is>
      </c>
      <c r="C29" t="inlineStr">
        <is>
          <t>United Kingdom</t>
        </is>
      </c>
      <c r="D29" t="inlineStr">
        <is>
          <t>Kent</t>
        </is>
      </c>
      <c r="E29" t="inlineStr">
        <is>
          <t>Victorian, 20th century</t>
        </is>
      </c>
      <c r="F29" t="inlineStr">
        <is>
          <t>legacy-import</t>
        </is>
      </c>
      <c r="G29" t="inlineStr">
        <is>
          <t>Legacy import</t>
        </is>
      </c>
      <c r="H29" t="inlineStr">
        <is>
          <t>Tier 1 pending</t>
        </is>
      </c>
      <c r="I29" t="inlineStr">
        <is>
          <t>Unverified</t>
        </is>
      </c>
      <c r="J29" t="inlineStr">
        <is>
          <t>Not started</t>
        </is>
      </c>
      <c r="K29" t="inlineStr">
        <is>
          <t>Plotted</t>
        </is>
      </c>
      <c r="L29" t="inlineStr">
        <is>
          <t>Not eligible</t>
        </is>
      </c>
      <c r="M29" t="inlineStr">
        <is>
          <t>legacy-import</t>
        </is>
      </c>
      <c r="N29" s="67">
        <f>IF($A29="","",IFERROR(INDEX('Historical Checks'!$Q$2:$Q$501,MATCH($A29,'Historical Checks'!$A$2:$A$501,0)),0))</f>
        <v/>
      </c>
      <c r="O29" s="67">
        <f>IF($A29="","",IFERROR(INDEX('Publication Checks'!$R$2:$R$501,MATCH($A29,'Publication Checks'!$A$2:$A$501,0)),0))</f>
        <v/>
      </c>
      <c r="P29" t="inlineStr">
        <is>
          <t>No</t>
        </is>
      </c>
      <c r="Q29" t="inlineStr">
        <is>
          <t>No</t>
        </is>
      </c>
      <c r="R29" t="n">
        <v>0</v>
      </c>
      <c r="S29" s="68" t="n">
        <v>46323</v>
      </c>
      <c r="T29" s="68" t="n"/>
      <c r="U29" t="inlineStr">
        <is>
          <t>https://ramsgatetunnels.org/</t>
        </is>
      </c>
      <c r="V29" t="inlineStr"/>
      <c r="W29" t="inlineStr">
        <is>
          <t>data/atlas.json#locations.ramsgate-tunnels</t>
        </is>
      </c>
      <c r="X29" t="inlineStr">
        <is>
          <t>https://history-atlas-preview.pages.dev/</t>
        </is>
      </c>
      <c r="Y29" t="inlineStr">
        <is>
          <t>Collect authoritative sources and identify material claims.</t>
        </is>
      </c>
      <c r="Z29" t="inlineStr">
        <is>
          <t>Legacy content preserved; no inspectable verification record existed at import.</t>
        </is>
      </c>
      <c r="AA29" s="68" t="n"/>
    </row>
    <row r="30" ht="22" customHeight="1">
      <c r="A30" t="inlineStr">
        <is>
          <t>fort-amherst</t>
        </is>
      </c>
      <c r="B30" t="inlineStr">
        <is>
          <t>Fort Amherst</t>
        </is>
      </c>
      <c r="C30" t="inlineStr">
        <is>
          <t>United Kingdom</t>
        </is>
      </c>
      <c r="D30" t="inlineStr">
        <is>
          <t>Kent</t>
        </is>
      </c>
      <c r="E30" t="inlineStr">
        <is>
          <t>Georgian, Victorian, 20th century</t>
        </is>
      </c>
      <c r="F30" t="inlineStr">
        <is>
          <t>legacy-import</t>
        </is>
      </c>
      <c r="G30" t="inlineStr">
        <is>
          <t>Legacy import</t>
        </is>
      </c>
      <c r="H30" t="inlineStr">
        <is>
          <t>Tier 1 pending</t>
        </is>
      </c>
      <c r="I30" t="inlineStr">
        <is>
          <t>Unverified</t>
        </is>
      </c>
      <c r="J30" t="inlineStr">
        <is>
          <t>Not started</t>
        </is>
      </c>
      <c r="K30" t="inlineStr">
        <is>
          <t>Plotted</t>
        </is>
      </c>
      <c r="L30" t="inlineStr">
        <is>
          <t>Not eligible</t>
        </is>
      </c>
      <c r="M30" t="inlineStr">
        <is>
          <t>legacy-import</t>
        </is>
      </c>
      <c r="N30" s="67">
        <f>IF($A30="","",IFERROR(INDEX('Historical Checks'!$Q$2:$Q$501,MATCH($A30,'Historical Checks'!$A$2:$A$501,0)),0))</f>
        <v/>
      </c>
      <c r="O30" s="67">
        <f>IF($A30="","",IFERROR(INDEX('Publication Checks'!$R$2:$R$501,MATCH($A30,'Publication Checks'!$A$2:$A$501,0)),0))</f>
        <v/>
      </c>
      <c r="P30" t="inlineStr">
        <is>
          <t>No</t>
        </is>
      </c>
      <c r="Q30" t="inlineStr">
        <is>
          <t>No</t>
        </is>
      </c>
      <c r="R30" t="n">
        <v>0</v>
      </c>
      <c r="S30" s="68" t="n">
        <v>46323</v>
      </c>
      <c r="T30" s="68" t="n"/>
      <c r="U30" t="inlineStr">
        <is>
          <t>https://www.fortamherst.com/</t>
        </is>
      </c>
      <c r="V30" t="inlineStr"/>
      <c r="W30" t="inlineStr">
        <is>
          <t>data/atlas.json#locations.fort-amherst</t>
        </is>
      </c>
      <c r="X30" t="inlineStr">
        <is>
          <t>https://history-atlas-preview.pages.dev/</t>
        </is>
      </c>
      <c r="Y30" t="inlineStr">
        <is>
          <t>Collect authoritative sources and identify material claims.</t>
        </is>
      </c>
      <c r="Z30" t="inlineStr">
        <is>
          <t>Legacy content preserved; no inspectable verification record existed at import.</t>
        </is>
      </c>
      <c r="AA30" s="68" t="n"/>
    </row>
    <row r="31" ht="22" customHeight="1">
      <c r="A31" t="inlineStr">
        <is>
          <t>battle-of-britain-memorial</t>
        </is>
      </c>
      <c r="B31" t="inlineStr">
        <is>
          <t>Battle of Britain Memorial</t>
        </is>
      </c>
      <c r="C31" t="inlineStr">
        <is>
          <t>United Kingdom</t>
        </is>
      </c>
      <c r="D31" t="inlineStr">
        <is>
          <t>Kent</t>
        </is>
      </c>
      <c r="E31" t="inlineStr">
        <is>
          <t>20th century</t>
        </is>
      </c>
      <c r="F31" t="inlineStr">
        <is>
          <t>legacy-import</t>
        </is>
      </c>
      <c r="G31" t="inlineStr">
        <is>
          <t>Legacy import</t>
        </is>
      </c>
      <c r="H31" t="inlineStr">
        <is>
          <t>Tier 1 pending</t>
        </is>
      </c>
      <c r="I31" t="inlineStr">
        <is>
          <t>Unverified</t>
        </is>
      </c>
      <c r="J31" t="inlineStr">
        <is>
          <t>Not started</t>
        </is>
      </c>
      <c r="K31" t="inlineStr">
        <is>
          <t>Plotted</t>
        </is>
      </c>
      <c r="L31" t="inlineStr">
        <is>
          <t>Not eligible</t>
        </is>
      </c>
      <c r="M31" t="inlineStr">
        <is>
          <t>legacy-import</t>
        </is>
      </c>
      <c r="N31" s="67">
        <f>IF($A31="","",IFERROR(INDEX('Historical Checks'!$Q$2:$Q$501,MATCH($A31,'Historical Checks'!$A$2:$A$501,0)),0))</f>
        <v/>
      </c>
      <c r="O31" s="67">
        <f>IF($A31="","",IFERROR(INDEX('Publication Checks'!$R$2:$R$501,MATCH($A31,'Publication Checks'!$A$2:$A$501,0)),0))</f>
        <v/>
      </c>
      <c r="P31" t="inlineStr">
        <is>
          <t>No</t>
        </is>
      </c>
      <c r="Q31" t="inlineStr">
        <is>
          <t>No</t>
        </is>
      </c>
      <c r="R31" t="n">
        <v>0</v>
      </c>
      <c r="S31" s="68" t="n">
        <v>46323</v>
      </c>
      <c r="T31" s="68" t="n"/>
      <c r="U31" t="inlineStr">
        <is>
          <t>https://www.battleofbritainmemorial.org/</t>
        </is>
      </c>
      <c r="V31" t="inlineStr"/>
      <c r="W31" t="inlineStr">
        <is>
          <t>data/atlas.json#locations.battle-of-britain-memorial</t>
        </is>
      </c>
      <c r="X31" t="inlineStr">
        <is>
          <t>https://history-atlas-preview.pages.dev/</t>
        </is>
      </c>
      <c r="Y31" t="inlineStr">
        <is>
          <t>Collect authoritative sources and identify material claims.</t>
        </is>
      </c>
      <c r="Z31" t="inlineStr">
        <is>
          <t>Legacy content preserved; no inspectable verification record existed at import.</t>
        </is>
      </c>
      <c r="AA31" s="68" t="n"/>
    </row>
    <row r="32" ht="22" customHeight="1">
      <c r="A32" t="inlineStr">
        <is>
          <t>dover-bronze-age-boat</t>
        </is>
      </c>
      <c r="B32" t="inlineStr">
        <is>
          <t>Dover Museum and Bronze Age Boat</t>
        </is>
      </c>
      <c r="C32" t="inlineStr">
        <is>
          <t>United Kingdom</t>
        </is>
      </c>
      <c r="D32" t="inlineStr">
        <is>
          <t>Kent</t>
        </is>
      </c>
      <c r="E32" t="inlineStr">
        <is>
          <t>Bronze Age</t>
        </is>
      </c>
      <c r="F32" t="inlineStr">
        <is>
          <t>legacy-import</t>
        </is>
      </c>
      <c r="G32" t="inlineStr">
        <is>
          <t>Legacy import</t>
        </is>
      </c>
      <c r="H32" t="inlineStr">
        <is>
          <t>Tier 1 pending</t>
        </is>
      </c>
      <c r="I32" t="inlineStr">
        <is>
          <t>Unverified</t>
        </is>
      </c>
      <c r="J32" t="inlineStr">
        <is>
          <t>Not started</t>
        </is>
      </c>
      <c r="K32" t="inlineStr">
        <is>
          <t>Plotted</t>
        </is>
      </c>
      <c r="L32" t="inlineStr">
        <is>
          <t>Not eligible</t>
        </is>
      </c>
      <c r="M32" t="inlineStr">
        <is>
          <t>legacy-import</t>
        </is>
      </c>
      <c r="N32" s="67">
        <f>IF($A32="","",IFERROR(INDEX('Historical Checks'!$Q$2:$Q$501,MATCH($A32,'Historical Checks'!$A$2:$A$501,0)),0))</f>
        <v/>
      </c>
      <c r="O32" s="67">
        <f>IF($A32="","",IFERROR(INDEX('Publication Checks'!$R$2:$R$501,MATCH($A32,'Publication Checks'!$A$2:$A$501,0)),0))</f>
        <v/>
      </c>
      <c r="P32" t="inlineStr">
        <is>
          <t>No</t>
        </is>
      </c>
      <c r="Q32" t="inlineStr">
        <is>
          <t>No</t>
        </is>
      </c>
      <c r="R32" t="n">
        <v>0</v>
      </c>
      <c r="S32" s="68" t="n">
        <v>46323</v>
      </c>
      <c r="T32" s="68" t="n"/>
      <c r="U32" t="inlineStr">
        <is>
          <t>https://www.dovermuseum.co.uk/Bronze-Age-Boat.aspx</t>
        </is>
      </c>
      <c r="V32" t="inlineStr"/>
      <c r="W32" t="inlineStr">
        <is>
          <t>data/atlas.json#locations.dover-bronze-age-boat</t>
        </is>
      </c>
      <c r="X32" t="inlineStr">
        <is>
          <t>https://history-atlas-preview.pages.dev/</t>
        </is>
      </c>
      <c r="Y32" t="inlineStr">
        <is>
          <t>Collect authoritative sources and identify material claims.</t>
        </is>
      </c>
      <c r="Z32" t="inlineStr">
        <is>
          <t>Legacy content preserved; no inspectable verification record existed at import.</t>
        </is>
      </c>
      <c r="AA32" s="68" t="n"/>
    </row>
    <row r="33" ht="22" customHeight="1">
      <c r="A33" t="inlineStr">
        <is>
          <t>smallhythe-place</t>
        </is>
      </c>
      <c r="B33" t="inlineStr">
        <is>
          <t>Smallhythe Place</t>
        </is>
      </c>
      <c r="C33" t="inlineStr">
        <is>
          <t>United Kingdom</t>
        </is>
      </c>
      <c r="D33" t="inlineStr">
        <is>
          <t>Kent</t>
        </is>
      </c>
      <c r="E33" t="inlineStr">
        <is>
          <t>Tudor, Victorian, 20th century</t>
        </is>
      </c>
      <c r="F33" t="inlineStr">
        <is>
          <t>legacy-import</t>
        </is>
      </c>
      <c r="G33" t="inlineStr">
        <is>
          <t>Legacy import</t>
        </is>
      </c>
      <c r="H33" t="inlineStr">
        <is>
          <t>Tier 1 pending</t>
        </is>
      </c>
      <c r="I33" t="inlineStr">
        <is>
          <t>Unverified</t>
        </is>
      </c>
      <c r="J33" t="inlineStr">
        <is>
          <t>Not started</t>
        </is>
      </c>
      <c r="K33" t="inlineStr">
        <is>
          <t>Plotted</t>
        </is>
      </c>
      <c r="L33" t="inlineStr">
        <is>
          <t>Not eligible</t>
        </is>
      </c>
      <c r="M33" t="inlineStr">
        <is>
          <t>legacy-import</t>
        </is>
      </c>
      <c r="N33" s="67">
        <f>IF($A33="","",IFERROR(INDEX('Historical Checks'!$Q$2:$Q$501,MATCH($A33,'Historical Checks'!$A$2:$A$501,0)),0))</f>
        <v/>
      </c>
      <c r="O33" s="67">
        <f>IF($A33="","",IFERROR(INDEX('Publication Checks'!$R$2:$R$501,MATCH($A33,'Publication Checks'!$A$2:$A$501,0)),0))</f>
        <v/>
      </c>
      <c r="P33" t="inlineStr">
        <is>
          <t>No</t>
        </is>
      </c>
      <c r="Q33" t="inlineStr">
        <is>
          <t>No</t>
        </is>
      </c>
      <c r="R33" t="n">
        <v>0</v>
      </c>
      <c r="S33" s="68" t="n">
        <v>46323</v>
      </c>
      <c r="T33" s="68" t="n"/>
      <c r="U33" t="inlineStr">
        <is>
          <t>https://www.nationaltrust.org.uk/visit/kent/smallhythe-place</t>
        </is>
      </c>
      <c r="V33" t="inlineStr"/>
      <c r="W33" t="inlineStr">
        <is>
          <t>data/atlas.json#locations.smallhythe-place</t>
        </is>
      </c>
      <c r="X33" t="inlineStr">
        <is>
          <t>https://history-atlas-preview.pages.dev/</t>
        </is>
      </c>
      <c r="Y33" t="inlineStr">
        <is>
          <t>Collect authoritative sources and identify material claims.</t>
        </is>
      </c>
      <c r="Z33" t="inlineStr">
        <is>
          <t>Legacy content preserved; no inspectable verification record existed at import.</t>
        </is>
      </c>
      <c r="AA33" s="68" t="n"/>
    </row>
    <row r="34" ht="22" customHeight="1">
      <c r="A34" t="inlineStr">
        <is>
          <t>old-soar-manor</t>
        </is>
      </c>
      <c r="B34" t="inlineStr">
        <is>
          <t>Old Soar Manor</t>
        </is>
      </c>
      <c r="C34" t="inlineStr">
        <is>
          <t>United Kingdom</t>
        </is>
      </c>
      <c r="D34" t="inlineStr">
        <is>
          <t>Kent</t>
        </is>
      </c>
      <c r="E34" t="inlineStr">
        <is>
          <t>Medieval</t>
        </is>
      </c>
      <c r="F34" t="inlineStr">
        <is>
          <t>legacy-import</t>
        </is>
      </c>
      <c r="G34" t="inlineStr">
        <is>
          <t>Legacy import</t>
        </is>
      </c>
      <c r="H34" t="inlineStr">
        <is>
          <t>Tier 1 pending</t>
        </is>
      </c>
      <c r="I34" t="inlineStr">
        <is>
          <t>Unverified</t>
        </is>
      </c>
      <c r="J34" t="inlineStr">
        <is>
          <t>Not started</t>
        </is>
      </c>
      <c r="K34" t="inlineStr">
        <is>
          <t>Plotted</t>
        </is>
      </c>
      <c r="L34" t="inlineStr">
        <is>
          <t>Not eligible</t>
        </is>
      </c>
      <c r="M34" t="inlineStr">
        <is>
          <t>legacy-import</t>
        </is>
      </c>
      <c r="N34" s="67">
        <f>IF($A34="","",IFERROR(INDEX('Historical Checks'!$Q$2:$Q$501,MATCH($A34,'Historical Checks'!$A$2:$A$501,0)),0))</f>
        <v/>
      </c>
      <c r="O34" s="67">
        <f>IF($A34="","",IFERROR(INDEX('Publication Checks'!$R$2:$R$501,MATCH($A34,'Publication Checks'!$A$2:$A$501,0)),0))</f>
        <v/>
      </c>
      <c r="P34" t="inlineStr">
        <is>
          <t>No</t>
        </is>
      </c>
      <c r="Q34" t="inlineStr">
        <is>
          <t>No</t>
        </is>
      </c>
      <c r="R34" t="n">
        <v>0</v>
      </c>
      <c r="S34" s="68" t="n">
        <v>46323</v>
      </c>
      <c r="T34" s="68" t="n"/>
      <c r="U34" t="inlineStr">
        <is>
          <t>https://www.nationaltrust.org.uk/visit/kent/old-soar-manor</t>
        </is>
      </c>
      <c r="V34" t="inlineStr"/>
      <c r="W34" t="inlineStr">
        <is>
          <t>data/atlas.json#locations.old-soar-manor</t>
        </is>
      </c>
      <c r="X34" t="inlineStr">
        <is>
          <t>https://history-atlas-preview.pages.dev/</t>
        </is>
      </c>
      <c r="Y34" t="inlineStr">
        <is>
          <t>Collect authoritative sources and identify material claims.</t>
        </is>
      </c>
      <c r="Z34" t="inlineStr">
        <is>
          <t>Legacy content preserved; no inspectable verification record existed at import.</t>
        </is>
      </c>
      <c r="AA34" s="68" t="n"/>
    </row>
    <row r="35" ht="22" customHeight="1">
      <c r="A35" t="inlineStr">
        <is>
          <t>denge-sound-mirrors</t>
        </is>
      </c>
      <c r="B35" t="inlineStr">
        <is>
          <t>Denge Sound Mirrors</t>
        </is>
      </c>
      <c r="C35" t="inlineStr">
        <is>
          <t>United Kingdom</t>
        </is>
      </c>
      <c r="D35" t="inlineStr">
        <is>
          <t>Kent</t>
        </is>
      </c>
      <c r="E35" t="inlineStr">
        <is>
          <t>20th century</t>
        </is>
      </c>
      <c r="F35" t="inlineStr">
        <is>
          <t>legacy-import</t>
        </is>
      </c>
      <c r="G35" t="inlineStr">
        <is>
          <t>Legacy import</t>
        </is>
      </c>
      <c r="H35" t="inlineStr">
        <is>
          <t>Tier 1 pending</t>
        </is>
      </c>
      <c r="I35" t="inlineStr">
        <is>
          <t>Unverified</t>
        </is>
      </c>
      <c r="J35" t="inlineStr">
        <is>
          <t>Not started</t>
        </is>
      </c>
      <c r="K35" t="inlineStr">
        <is>
          <t>Plotted</t>
        </is>
      </c>
      <c r="L35" t="inlineStr">
        <is>
          <t>Not eligible</t>
        </is>
      </c>
      <c r="M35" t="inlineStr">
        <is>
          <t>legacy-import</t>
        </is>
      </c>
      <c r="N35" s="67">
        <f>IF($A35="","",IFERROR(INDEX('Historical Checks'!$Q$2:$Q$501,MATCH($A35,'Historical Checks'!$A$2:$A$501,0)),0))</f>
        <v/>
      </c>
      <c r="O35" s="67">
        <f>IF($A35="","",IFERROR(INDEX('Publication Checks'!$R$2:$R$501,MATCH($A35,'Publication Checks'!$A$2:$A$501,0)),0))</f>
        <v/>
      </c>
      <c r="P35" t="inlineStr">
        <is>
          <t>No</t>
        </is>
      </c>
      <c r="Q35" t="inlineStr">
        <is>
          <t>No</t>
        </is>
      </c>
      <c r="R35" t="n">
        <v>0</v>
      </c>
      <c r="S35" s="68" t="n">
        <v>46323</v>
      </c>
      <c r="T35" s="68" t="n"/>
      <c r="U35" t="inlineStr">
        <is>
          <t>https://www.rspb.org.uk/days-out/reserves/dungeness</t>
        </is>
      </c>
      <c r="V35" t="inlineStr"/>
      <c r="W35" t="inlineStr">
        <is>
          <t>data/atlas.json#locations.denge-sound-mirrors</t>
        </is>
      </c>
      <c r="X35" t="inlineStr">
        <is>
          <t>https://history-atlas-preview.pages.dev/</t>
        </is>
      </c>
      <c r="Y35" t="inlineStr">
        <is>
          <t>Collect authoritative sources and identify material claims.</t>
        </is>
      </c>
      <c r="Z35" t="inlineStr">
        <is>
          <t>Legacy content preserved; no inspectable verification record existed at import.</t>
        </is>
      </c>
      <c r="AA35" s="68" t="n"/>
    </row>
    <row r="36" ht="22" customHeight="1">
      <c r="A36" t="inlineStr">
        <is>
          <t>rochester-cathedral</t>
        </is>
      </c>
      <c r="B36" t="inlineStr">
        <is>
          <t>Rochester Cathedral</t>
        </is>
      </c>
      <c r="C36" t="inlineStr">
        <is>
          <t>United Kingdom</t>
        </is>
      </c>
      <c r="D36" t="inlineStr">
        <is>
          <t>Kent</t>
        </is>
      </c>
      <c r="E36" t="inlineStr">
        <is>
          <t>Norman, Medieval, Tudor, Victorian</t>
        </is>
      </c>
      <c r="F36" t="inlineStr">
        <is>
          <t>legacy-import</t>
        </is>
      </c>
      <c r="G36" t="inlineStr">
        <is>
          <t>Legacy import</t>
        </is>
      </c>
      <c r="H36" t="inlineStr">
        <is>
          <t>Tier 1 pending</t>
        </is>
      </c>
      <c r="I36" t="inlineStr">
        <is>
          <t>Unverified</t>
        </is>
      </c>
      <c r="J36" t="inlineStr">
        <is>
          <t>Not started</t>
        </is>
      </c>
      <c r="K36" t="inlineStr">
        <is>
          <t>Plotted</t>
        </is>
      </c>
      <c r="L36" t="inlineStr">
        <is>
          <t>Not eligible</t>
        </is>
      </c>
      <c r="M36" t="inlineStr">
        <is>
          <t>legacy-import</t>
        </is>
      </c>
      <c r="N36" s="67">
        <f>IF($A36="","",IFERROR(INDEX('Historical Checks'!$Q$2:$Q$501,MATCH($A36,'Historical Checks'!$A$2:$A$501,0)),0))</f>
        <v/>
      </c>
      <c r="O36" s="67">
        <f>IF($A36="","",IFERROR(INDEX('Publication Checks'!$R$2:$R$501,MATCH($A36,'Publication Checks'!$A$2:$A$501,0)),0))</f>
        <v/>
      </c>
      <c r="P36" t="inlineStr">
        <is>
          <t>No</t>
        </is>
      </c>
      <c r="Q36" t="inlineStr">
        <is>
          <t>No</t>
        </is>
      </c>
      <c r="R36" t="n">
        <v>0</v>
      </c>
      <c r="S36" s="68" t="n">
        <v>46323</v>
      </c>
      <c r="T36" s="68" t="n"/>
      <c r="U36" t="inlineStr">
        <is>
          <t>https://www.rochestercathedral.org/</t>
        </is>
      </c>
      <c r="V36" t="inlineStr"/>
      <c r="W36" t="inlineStr">
        <is>
          <t>data/atlas.json#locations.rochester-cathedral</t>
        </is>
      </c>
      <c r="X36" t="inlineStr">
        <is>
          <t>https://history-atlas-preview.pages.dev/</t>
        </is>
      </c>
      <c r="Y36" t="inlineStr">
        <is>
          <t>Collect authoritative sources and identify material claims.</t>
        </is>
      </c>
      <c r="Z36" t="inlineStr">
        <is>
          <t>Legacy content preserved; no inspectable verification record existed at import.</t>
        </is>
      </c>
      <c r="AA36" s="68" t="n"/>
    </row>
    <row r="37" ht="22" customHeight="1">
      <c r="A37" t="inlineStr">
        <is>
          <t>south-foreland-lighthouse</t>
        </is>
      </c>
      <c r="B37" t="inlineStr">
        <is>
          <t>South Foreland Lighthouse</t>
        </is>
      </c>
      <c r="C37" t="inlineStr">
        <is>
          <t>United Kingdom</t>
        </is>
      </c>
      <c r="D37" t="inlineStr">
        <is>
          <t>Kent</t>
        </is>
      </c>
      <c r="E37" t="inlineStr">
        <is>
          <t>Victorian, 20th century</t>
        </is>
      </c>
      <c r="F37" t="inlineStr">
        <is>
          <t>legacy-import</t>
        </is>
      </c>
      <c r="G37" t="inlineStr">
        <is>
          <t>Legacy import</t>
        </is>
      </c>
      <c r="H37" t="inlineStr">
        <is>
          <t>Tier 1 pending</t>
        </is>
      </c>
      <c r="I37" t="inlineStr">
        <is>
          <t>Unverified</t>
        </is>
      </c>
      <c r="J37" t="inlineStr">
        <is>
          <t>Not started</t>
        </is>
      </c>
      <c r="K37" t="inlineStr">
        <is>
          <t>Plotted</t>
        </is>
      </c>
      <c r="L37" t="inlineStr">
        <is>
          <t>Not eligible</t>
        </is>
      </c>
      <c r="M37" t="inlineStr">
        <is>
          <t>legacy-import</t>
        </is>
      </c>
      <c r="N37" s="67">
        <f>IF($A37="","",IFERROR(INDEX('Historical Checks'!$Q$2:$Q$501,MATCH($A37,'Historical Checks'!$A$2:$A$501,0)),0))</f>
        <v/>
      </c>
      <c r="O37" s="67">
        <f>IF($A37="","",IFERROR(INDEX('Publication Checks'!$R$2:$R$501,MATCH($A37,'Publication Checks'!$A$2:$A$501,0)),0))</f>
        <v/>
      </c>
      <c r="P37" t="inlineStr">
        <is>
          <t>No</t>
        </is>
      </c>
      <c r="Q37" t="inlineStr">
        <is>
          <t>No</t>
        </is>
      </c>
      <c r="R37" t="n">
        <v>0</v>
      </c>
      <c r="S37" s="68" t="n">
        <v>46323</v>
      </c>
      <c r="T37" s="68" t="n"/>
      <c r="U37" t="inlineStr">
        <is>
          <t>https://www.nationaltrust.org.uk/visit/kent/south-foreland-lighthouse</t>
        </is>
      </c>
      <c r="V37" t="inlineStr"/>
      <c r="W37" t="inlineStr">
        <is>
          <t>data/atlas.json#locations.south-foreland-lighthouse</t>
        </is>
      </c>
      <c r="X37" t="inlineStr">
        <is>
          <t>https://history-atlas-preview.pages.dev/</t>
        </is>
      </c>
      <c r="Y37" t="inlineStr">
        <is>
          <t>Collect authoritative sources and identify material claims.</t>
        </is>
      </c>
      <c r="Z37" t="inlineStr">
        <is>
          <t>Legacy content preserved; no inspectable verification record existed at import.</t>
        </is>
      </c>
      <c r="AA37" s="68" t="n"/>
    </row>
    <row r="38" ht="22" customHeight="1">
      <c r="A38" t="inlineStr">
        <is>
          <t>eastgate-house</t>
        </is>
      </c>
      <c r="B38" t="inlineStr">
        <is>
          <t>Eastgate House</t>
        </is>
      </c>
      <c r="C38" t="inlineStr">
        <is>
          <t>United Kingdom</t>
        </is>
      </c>
      <c r="D38" t="inlineStr">
        <is>
          <t>Kent</t>
        </is>
      </c>
      <c r="E38" t="inlineStr">
        <is>
          <t>Tudor, Georgian, Victorian</t>
        </is>
      </c>
      <c r="F38" t="inlineStr">
        <is>
          <t>legacy-import</t>
        </is>
      </c>
      <c r="G38" t="inlineStr">
        <is>
          <t>Legacy import</t>
        </is>
      </c>
      <c r="H38" t="inlineStr">
        <is>
          <t>Tier 1 pending</t>
        </is>
      </c>
      <c r="I38" t="inlineStr">
        <is>
          <t>Unverified</t>
        </is>
      </c>
      <c r="J38" t="inlineStr">
        <is>
          <t>Not started</t>
        </is>
      </c>
      <c r="K38" t="inlineStr">
        <is>
          <t>Plotted</t>
        </is>
      </c>
      <c r="L38" t="inlineStr">
        <is>
          <t>Not eligible</t>
        </is>
      </c>
      <c r="M38" t="inlineStr">
        <is>
          <t>legacy-import</t>
        </is>
      </c>
      <c r="N38" s="67">
        <f>IF($A38="","",IFERROR(INDEX('Historical Checks'!$Q$2:$Q$501,MATCH($A38,'Historical Checks'!$A$2:$A$501,0)),0))</f>
        <v/>
      </c>
      <c r="O38" s="67">
        <f>IF($A38="","",IFERROR(INDEX('Publication Checks'!$R$2:$R$501,MATCH($A38,'Publication Checks'!$A$2:$A$501,0)),0))</f>
        <v/>
      </c>
      <c r="P38" t="inlineStr">
        <is>
          <t>No</t>
        </is>
      </c>
      <c r="Q38" t="inlineStr">
        <is>
          <t>No</t>
        </is>
      </c>
      <c r="R38" t="n">
        <v>0</v>
      </c>
      <c r="S38" s="68" t="n">
        <v>46323</v>
      </c>
      <c r="T38" s="68" t="n"/>
      <c r="U38" t="inlineStr">
        <is>
          <t>https://www.medway.gov.uk/directory_record/524/eastgate_house</t>
        </is>
      </c>
      <c r="V38" t="inlineStr"/>
      <c r="W38" t="inlineStr">
        <is>
          <t>data/atlas.json#locations.eastgate-house</t>
        </is>
      </c>
      <c r="X38" t="inlineStr">
        <is>
          <t>https://history-atlas-preview.pages.dev/</t>
        </is>
      </c>
      <c r="Y38" t="inlineStr">
        <is>
          <t>Collect authoritative sources and identify material claims.</t>
        </is>
      </c>
      <c r="Z38" t="inlineStr">
        <is>
          <t>Legacy content preserved; no inspectable verification record existed at import.</t>
        </is>
      </c>
      <c r="AA38" s="68" t="n"/>
    </row>
    <row r="39" ht="22" customHeight="1">
      <c r="A39" t="inlineStr">
        <is>
          <t>guildhall-museum-rochester</t>
        </is>
      </c>
      <c r="B39" t="inlineStr">
        <is>
          <t>Guildhall Museum</t>
        </is>
      </c>
      <c r="C39" t="inlineStr">
        <is>
          <t>United Kingdom</t>
        </is>
      </c>
      <c r="D39" t="inlineStr">
        <is>
          <t>Kent</t>
        </is>
      </c>
      <c r="E39" t="inlineStr">
        <is>
          <t>Stuart, Georgian, Victorian</t>
        </is>
      </c>
      <c r="F39" t="inlineStr">
        <is>
          <t>legacy-import</t>
        </is>
      </c>
      <c r="G39" t="inlineStr">
        <is>
          <t>Legacy import</t>
        </is>
      </c>
      <c r="H39" t="inlineStr">
        <is>
          <t>Tier 1 pending</t>
        </is>
      </c>
      <c r="I39" t="inlineStr">
        <is>
          <t>Unverified</t>
        </is>
      </c>
      <c r="J39" t="inlineStr">
        <is>
          <t>Not started</t>
        </is>
      </c>
      <c r="K39" t="inlineStr">
        <is>
          <t>Plotted</t>
        </is>
      </c>
      <c r="L39" t="inlineStr">
        <is>
          <t>Not eligible</t>
        </is>
      </c>
      <c r="M39" t="inlineStr">
        <is>
          <t>legacy-import</t>
        </is>
      </c>
      <c r="N39" s="67">
        <f>IF($A39="","",IFERROR(INDEX('Historical Checks'!$Q$2:$Q$501,MATCH($A39,'Historical Checks'!$A$2:$A$501,0)),0))</f>
        <v/>
      </c>
      <c r="O39" s="67">
        <f>IF($A39="","",IFERROR(INDEX('Publication Checks'!$R$2:$R$501,MATCH($A39,'Publication Checks'!$A$2:$A$501,0)),0))</f>
        <v/>
      </c>
      <c r="P39" t="inlineStr">
        <is>
          <t>No</t>
        </is>
      </c>
      <c r="Q39" t="inlineStr">
        <is>
          <t>No</t>
        </is>
      </c>
      <c r="R39" t="n">
        <v>0</v>
      </c>
      <c r="S39" s="68" t="n">
        <v>46323</v>
      </c>
      <c r="T39" s="68" t="n"/>
      <c r="U39" t="inlineStr">
        <is>
          <t>https://www.medway.gov.uk/directory_record/525/guildhall_museum</t>
        </is>
      </c>
      <c r="V39" t="inlineStr"/>
      <c r="W39" t="inlineStr">
        <is>
          <t>data/atlas.json#locations.guildhall-museum-rochester</t>
        </is>
      </c>
      <c r="X39" t="inlineStr">
        <is>
          <t>https://history-atlas-preview.pages.dev/</t>
        </is>
      </c>
      <c r="Y39" t="inlineStr">
        <is>
          <t>Collect authoritative sources and identify material claims.</t>
        </is>
      </c>
      <c r="Z39" t="inlineStr">
        <is>
          <t>Legacy content preserved; no inspectable verification record existed at import.</t>
        </is>
      </c>
      <c r="AA39" s="68" t="n"/>
    </row>
    <row r="40" ht="22" customHeight="1">
      <c r="A40" t="inlineStr">
        <is>
          <t>temple-manor</t>
        </is>
      </c>
      <c r="B40" t="inlineStr">
        <is>
          <t>Temple Manor</t>
        </is>
      </c>
      <c r="C40" t="inlineStr">
        <is>
          <t>United Kingdom</t>
        </is>
      </c>
      <c r="D40" t="inlineStr">
        <is>
          <t>Kent</t>
        </is>
      </c>
      <c r="E40" t="inlineStr">
        <is>
          <t>Medieval, Tudor</t>
        </is>
      </c>
      <c r="F40" t="inlineStr">
        <is>
          <t>legacy-import</t>
        </is>
      </c>
      <c r="G40" t="inlineStr">
        <is>
          <t>Legacy import</t>
        </is>
      </c>
      <c r="H40" t="inlineStr">
        <is>
          <t>Tier 1 pending</t>
        </is>
      </c>
      <c r="I40" t="inlineStr">
        <is>
          <t>Unverified</t>
        </is>
      </c>
      <c r="J40" t="inlineStr">
        <is>
          <t>Not started</t>
        </is>
      </c>
      <c r="K40" t="inlineStr">
        <is>
          <t>Plotted</t>
        </is>
      </c>
      <c r="L40" t="inlineStr">
        <is>
          <t>Not eligible</t>
        </is>
      </c>
      <c r="M40" t="inlineStr">
        <is>
          <t>legacy-import</t>
        </is>
      </c>
      <c r="N40" s="67">
        <f>IF($A40="","",IFERROR(INDEX('Historical Checks'!$Q$2:$Q$501,MATCH($A40,'Historical Checks'!$A$2:$A$501,0)),0))</f>
        <v/>
      </c>
      <c r="O40" s="67">
        <f>IF($A40="","",IFERROR(INDEX('Publication Checks'!$R$2:$R$501,MATCH($A40,'Publication Checks'!$A$2:$A$501,0)),0))</f>
        <v/>
      </c>
      <c r="P40" t="inlineStr">
        <is>
          <t>No</t>
        </is>
      </c>
      <c r="Q40" t="inlineStr">
        <is>
          <t>No</t>
        </is>
      </c>
      <c r="R40" t="n">
        <v>0</v>
      </c>
      <c r="S40" s="68" t="n">
        <v>46323</v>
      </c>
      <c r="T40" s="68" t="n"/>
      <c r="U40" t="inlineStr">
        <is>
          <t>https://www.english-heritage.org.uk/visit/places/temple-manor/</t>
        </is>
      </c>
      <c r="V40" t="inlineStr"/>
      <c r="W40" t="inlineStr">
        <is>
          <t>data/atlas.json#locations.temple-manor</t>
        </is>
      </c>
      <c r="X40" t="inlineStr">
        <is>
          <t>https://history-atlas-preview.pages.dev/</t>
        </is>
      </c>
      <c r="Y40" t="inlineStr">
        <is>
          <t>Collect authoritative sources and identify material claims.</t>
        </is>
      </c>
      <c r="Z40" t="inlineStr">
        <is>
          <t>Legacy content preserved; no inspectable verification record existed at import.</t>
        </is>
      </c>
      <c r="AA40" s="68" t="n"/>
    </row>
    <row r="41" ht="22" customHeight="1">
      <c r="A41" t="inlineStr">
        <is>
          <t>maison-dieu-dover</t>
        </is>
      </c>
      <c r="B41" t="inlineStr">
        <is>
          <t>Maison Dieu</t>
        </is>
      </c>
      <c r="C41" t="inlineStr">
        <is>
          <t>United Kingdom</t>
        </is>
      </c>
      <c r="D41" t="inlineStr">
        <is>
          <t>Kent</t>
        </is>
      </c>
      <c r="E41" t="inlineStr">
        <is>
          <t>Medieval, Tudor, Victorian</t>
        </is>
      </c>
      <c r="F41" t="inlineStr">
        <is>
          <t>legacy-import</t>
        </is>
      </c>
      <c r="G41" t="inlineStr">
        <is>
          <t>Legacy import</t>
        </is>
      </c>
      <c r="H41" t="inlineStr">
        <is>
          <t>Tier 1 pending</t>
        </is>
      </c>
      <c r="I41" t="inlineStr">
        <is>
          <t>Unverified</t>
        </is>
      </c>
      <c r="J41" t="inlineStr">
        <is>
          <t>Not started</t>
        </is>
      </c>
      <c r="K41" t="inlineStr">
        <is>
          <t>Plotted</t>
        </is>
      </c>
      <c r="L41" t="inlineStr">
        <is>
          <t>Not eligible</t>
        </is>
      </c>
      <c r="M41" t="inlineStr">
        <is>
          <t>legacy-import</t>
        </is>
      </c>
      <c r="N41" s="67">
        <f>IF($A41="","",IFERROR(INDEX('Historical Checks'!$Q$2:$Q$501,MATCH($A41,'Historical Checks'!$A$2:$A$501,0)),0))</f>
        <v/>
      </c>
      <c r="O41" s="67">
        <f>IF($A41="","",IFERROR(INDEX('Publication Checks'!$R$2:$R$501,MATCH($A41,'Publication Checks'!$A$2:$A$501,0)),0))</f>
        <v/>
      </c>
      <c r="P41" t="inlineStr">
        <is>
          <t>No</t>
        </is>
      </c>
      <c r="Q41" t="inlineStr">
        <is>
          <t>No</t>
        </is>
      </c>
      <c r="R41" t="n">
        <v>0</v>
      </c>
      <c r="S41" s="68" t="n">
        <v>46323</v>
      </c>
      <c r="T41" s="68" t="n"/>
      <c r="U41" t="inlineStr">
        <is>
          <t>https://www.maisondieudover.org.uk/</t>
        </is>
      </c>
      <c r="V41" t="inlineStr"/>
      <c r="W41" t="inlineStr">
        <is>
          <t>data/atlas.json#locations.maison-dieu-dover</t>
        </is>
      </c>
      <c r="X41" t="inlineStr">
        <is>
          <t>https://history-atlas-preview.pages.dev/</t>
        </is>
      </c>
      <c r="Y41" t="inlineStr">
        <is>
          <t>Collect authoritative sources and identify material claims.</t>
        </is>
      </c>
      <c r="Z41" t="inlineStr">
        <is>
          <t>Legacy content preserved; no inspectable verification record existed at import.</t>
        </is>
      </c>
      <c r="AA41" s="68" t="n"/>
    </row>
    <row r="42" ht="22" customHeight="1">
      <c r="A42" t="inlineStr">
        <is>
          <t>kent-battle-of-britain-museum</t>
        </is>
      </c>
      <c r="B42" t="inlineStr">
        <is>
          <t>Kent Battle of Britain Museum</t>
        </is>
      </c>
      <c r="C42" t="inlineStr">
        <is>
          <t>United Kingdom</t>
        </is>
      </c>
      <c r="D42" t="inlineStr">
        <is>
          <t>Kent</t>
        </is>
      </c>
      <c r="E42" t="inlineStr">
        <is>
          <t>20th century</t>
        </is>
      </c>
      <c r="F42" t="inlineStr">
        <is>
          <t>legacy-import</t>
        </is>
      </c>
      <c r="G42" t="inlineStr">
        <is>
          <t>Legacy import</t>
        </is>
      </c>
      <c r="H42" t="inlineStr">
        <is>
          <t>Tier 1 pending</t>
        </is>
      </c>
      <c r="I42" t="inlineStr">
        <is>
          <t>Unverified</t>
        </is>
      </c>
      <c r="J42" t="inlineStr">
        <is>
          <t>Not started</t>
        </is>
      </c>
      <c r="K42" t="inlineStr">
        <is>
          <t>Plotted</t>
        </is>
      </c>
      <c r="L42" t="inlineStr">
        <is>
          <t>Not eligible</t>
        </is>
      </c>
      <c r="M42" t="inlineStr">
        <is>
          <t>legacy-import</t>
        </is>
      </c>
      <c r="N42" s="67">
        <f>IF($A42="","",IFERROR(INDEX('Historical Checks'!$Q$2:$Q$501,MATCH($A42,'Historical Checks'!$A$2:$A$501,0)),0))</f>
        <v/>
      </c>
      <c r="O42" s="67">
        <f>IF($A42="","",IFERROR(INDEX('Publication Checks'!$R$2:$R$501,MATCH($A42,'Publication Checks'!$A$2:$A$501,0)),0))</f>
        <v/>
      </c>
      <c r="P42" t="inlineStr">
        <is>
          <t>No</t>
        </is>
      </c>
      <c r="Q42" t="inlineStr">
        <is>
          <t>No</t>
        </is>
      </c>
      <c r="R42" t="n">
        <v>0</v>
      </c>
      <c r="S42" s="68" t="n">
        <v>46323</v>
      </c>
      <c r="T42" s="68" t="n"/>
      <c r="U42" t="inlineStr">
        <is>
          <t>https://www.kbobm.org/</t>
        </is>
      </c>
      <c r="V42" t="inlineStr"/>
      <c r="W42" t="inlineStr">
        <is>
          <t>data/atlas.json#locations.kent-battle-of-britain-museum</t>
        </is>
      </c>
      <c r="X42" t="inlineStr">
        <is>
          <t>https://history-atlas-preview.pages.dev/</t>
        </is>
      </c>
      <c r="Y42" t="inlineStr">
        <is>
          <t>Collect authoritative sources and identify material claims.</t>
        </is>
      </c>
      <c r="Z42" t="inlineStr">
        <is>
          <t>Legacy content preserved; no inspectable verification record existed at import.</t>
        </is>
      </c>
      <c r="AA42" s="68" t="n"/>
    </row>
    <row r="43" ht="22" customHeight="1">
      <c r="A43" t="inlineStr">
        <is>
          <t>raf-manston-history-museum</t>
        </is>
      </c>
      <c r="B43" t="inlineStr">
        <is>
          <t>RAF Manston History Museum</t>
        </is>
      </c>
      <c r="C43" t="inlineStr">
        <is>
          <t>United Kingdom</t>
        </is>
      </c>
      <c r="D43" t="inlineStr">
        <is>
          <t>Kent</t>
        </is>
      </c>
      <c r="E43" t="inlineStr">
        <is>
          <t>20th century</t>
        </is>
      </c>
      <c r="F43" t="inlineStr">
        <is>
          <t>legacy-import</t>
        </is>
      </c>
      <c r="G43" t="inlineStr">
        <is>
          <t>Legacy import</t>
        </is>
      </c>
      <c r="H43" t="inlineStr">
        <is>
          <t>Tier 1 pending</t>
        </is>
      </c>
      <c r="I43" t="inlineStr">
        <is>
          <t>Unverified</t>
        </is>
      </c>
      <c r="J43" t="inlineStr">
        <is>
          <t>Not started</t>
        </is>
      </c>
      <c r="K43" t="inlineStr">
        <is>
          <t>Plotted</t>
        </is>
      </c>
      <c r="L43" t="inlineStr">
        <is>
          <t>Not eligible</t>
        </is>
      </c>
      <c r="M43" t="inlineStr">
        <is>
          <t>legacy-import</t>
        </is>
      </c>
      <c r="N43" s="67">
        <f>IF($A43="","",IFERROR(INDEX('Historical Checks'!$Q$2:$Q$501,MATCH($A43,'Historical Checks'!$A$2:$A$501,0)),0))</f>
        <v/>
      </c>
      <c r="O43" s="67">
        <f>IF($A43="","",IFERROR(INDEX('Publication Checks'!$R$2:$R$501,MATCH($A43,'Publication Checks'!$A$2:$A$501,0)),0))</f>
        <v/>
      </c>
      <c r="P43" t="inlineStr">
        <is>
          <t>No</t>
        </is>
      </c>
      <c r="Q43" t="inlineStr">
        <is>
          <t>No</t>
        </is>
      </c>
      <c r="R43" t="n">
        <v>0</v>
      </c>
      <c r="S43" s="68" t="n">
        <v>46323</v>
      </c>
      <c r="T43" s="68" t="n"/>
      <c r="U43" t="inlineStr">
        <is>
          <t>https://rafmanston.co.uk/</t>
        </is>
      </c>
      <c r="V43" t="inlineStr"/>
      <c r="W43" t="inlineStr">
        <is>
          <t>data/atlas.json#locations.raf-manston-history-museum</t>
        </is>
      </c>
      <c r="X43" t="inlineStr">
        <is>
          <t>https://history-atlas-preview.pages.dev/</t>
        </is>
      </c>
      <c r="Y43" t="inlineStr">
        <is>
          <t>Collect authoritative sources and identify material claims.</t>
        </is>
      </c>
      <c r="Z43" t="inlineStr">
        <is>
          <t>Legacy content preserved; no inspectable verification record existed at import.</t>
        </is>
      </c>
      <c r="AA43" s="68" t="n"/>
    </row>
    <row r="44" ht="22" customHeight="1">
      <c r="A44" t="inlineStr">
        <is>
          <t>spitfire-hurricane-museum</t>
        </is>
      </c>
      <c r="B44" t="inlineStr">
        <is>
          <t>Spitfire and Hurricane Memorial Museum</t>
        </is>
      </c>
      <c r="C44" t="inlineStr">
        <is>
          <t>United Kingdom</t>
        </is>
      </c>
      <c r="D44" t="inlineStr">
        <is>
          <t>Kent</t>
        </is>
      </c>
      <c r="E44" t="inlineStr">
        <is>
          <t>20th century</t>
        </is>
      </c>
      <c r="F44" t="inlineStr">
        <is>
          <t>legacy-import</t>
        </is>
      </c>
      <c r="G44" t="inlineStr">
        <is>
          <t>Legacy import</t>
        </is>
      </c>
      <c r="H44" t="inlineStr">
        <is>
          <t>Tier 1 pending</t>
        </is>
      </c>
      <c r="I44" t="inlineStr">
        <is>
          <t>Unverified</t>
        </is>
      </c>
      <c r="J44" t="inlineStr">
        <is>
          <t>Not started</t>
        </is>
      </c>
      <c r="K44" t="inlineStr">
        <is>
          <t>Plotted</t>
        </is>
      </c>
      <c r="L44" t="inlineStr">
        <is>
          <t>Not eligible</t>
        </is>
      </c>
      <c r="M44" t="inlineStr">
        <is>
          <t>legacy-import</t>
        </is>
      </c>
      <c r="N44" s="67">
        <f>IF($A44="","",IFERROR(INDEX('Historical Checks'!$Q$2:$Q$501,MATCH($A44,'Historical Checks'!$A$2:$A$501,0)),0))</f>
        <v/>
      </c>
      <c r="O44" s="67">
        <f>IF($A44="","",IFERROR(INDEX('Publication Checks'!$R$2:$R$501,MATCH($A44,'Publication Checks'!$A$2:$A$501,0)),0))</f>
        <v/>
      </c>
      <c r="P44" t="inlineStr">
        <is>
          <t>No</t>
        </is>
      </c>
      <c r="Q44" t="inlineStr">
        <is>
          <t>No</t>
        </is>
      </c>
      <c r="R44" t="n">
        <v>0</v>
      </c>
      <c r="S44" s="68" t="n">
        <v>46323</v>
      </c>
      <c r="T44" s="68" t="n"/>
      <c r="U44" t="inlineStr">
        <is>
          <t>https://www.spitfiremuseum.org.uk/</t>
        </is>
      </c>
      <c r="V44" t="inlineStr"/>
      <c r="W44" t="inlineStr">
        <is>
          <t>data/atlas.json#locations.spitfire-hurricane-museum</t>
        </is>
      </c>
      <c r="X44" t="inlineStr">
        <is>
          <t>https://history-atlas-preview.pages.dev/</t>
        </is>
      </c>
      <c r="Y44" t="inlineStr">
        <is>
          <t>Collect authoritative sources and identify material claims.</t>
        </is>
      </c>
      <c r="Z44" t="inlineStr">
        <is>
          <t>Legacy content preserved; no inspectable verification record existed at import.</t>
        </is>
      </c>
      <c r="AA44" s="68" t="n"/>
    </row>
    <row r="45" ht="22" customHeight="1">
      <c r="A45" t="inlineStr">
        <is>
          <t>powell-cotton-museum</t>
        </is>
      </c>
      <c r="B45" t="inlineStr">
        <is>
          <t>Powell-Cotton Museum and Quex House</t>
        </is>
      </c>
      <c r="C45" t="inlineStr">
        <is>
          <t>United Kingdom</t>
        </is>
      </c>
      <c r="D45" t="inlineStr">
        <is>
          <t>Kent</t>
        </is>
      </c>
      <c r="E45" t="inlineStr">
        <is>
          <t>Victorian, 20th century</t>
        </is>
      </c>
      <c r="F45" t="inlineStr">
        <is>
          <t>legacy-import</t>
        </is>
      </c>
      <c r="G45" t="inlineStr">
        <is>
          <t>Legacy import</t>
        </is>
      </c>
      <c r="H45" t="inlineStr">
        <is>
          <t>Tier 1 pending</t>
        </is>
      </c>
      <c r="I45" t="inlineStr">
        <is>
          <t>Unverified</t>
        </is>
      </c>
      <c r="J45" t="inlineStr">
        <is>
          <t>Not started</t>
        </is>
      </c>
      <c r="K45" t="inlineStr">
        <is>
          <t>Plotted</t>
        </is>
      </c>
      <c r="L45" t="inlineStr">
        <is>
          <t>Not eligible</t>
        </is>
      </c>
      <c r="M45" t="inlineStr">
        <is>
          <t>legacy-import</t>
        </is>
      </c>
      <c r="N45" s="67">
        <f>IF($A45="","",IFERROR(INDEX('Historical Checks'!$Q$2:$Q$501,MATCH($A45,'Historical Checks'!$A$2:$A$501,0)),0))</f>
        <v/>
      </c>
      <c r="O45" s="67">
        <f>IF($A45="","",IFERROR(INDEX('Publication Checks'!$R$2:$R$501,MATCH($A45,'Publication Checks'!$A$2:$A$501,0)),0))</f>
        <v/>
      </c>
      <c r="P45" t="inlineStr">
        <is>
          <t>No</t>
        </is>
      </c>
      <c r="Q45" t="inlineStr">
        <is>
          <t>No</t>
        </is>
      </c>
      <c r="R45" t="n">
        <v>0</v>
      </c>
      <c r="S45" s="68" t="n">
        <v>46323</v>
      </c>
      <c r="T45" s="68" t="n"/>
      <c r="U45" t="inlineStr">
        <is>
          <t>https://powell-cottonmuseum.org/</t>
        </is>
      </c>
      <c r="V45" t="inlineStr"/>
      <c r="W45" t="inlineStr">
        <is>
          <t>data/atlas.json#locations.powell-cotton-museum</t>
        </is>
      </c>
      <c r="X45" t="inlineStr">
        <is>
          <t>https://history-atlas-preview.pages.dev/</t>
        </is>
      </c>
      <c r="Y45" t="inlineStr">
        <is>
          <t>Collect authoritative sources and identify material claims.</t>
        </is>
      </c>
      <c r="Z45" t="inlineStr">
        <is>
          <t>Legacy content preserved; no inspectable verification record existed at import.</t>
        </is>
      </c>
      <c r="AA45" s="68" t="n"/>
    </row>
    <row r="46" ht="22" customHeight="1">
      <c r="A46" t="inlineStr">
        <is>
          <t>sandwich-guildhall-museum</t>
        </is>
      </c>
      <c r="B46" t="inlineStr">
        <is>
          <t>Sandwich Guildhall Museum</t>
        </is>
      </c>
      <c r="C46" t="inlineStr">
        <is>
          <t>United Kingdom</t>
        </is>
      </c>
      <c r="D46" t="inlineStr">
        <is>
          <t>Kent</t>
        </is>
      </c>
      <c r="E46" t="inlineStr">
        <is>
          <t>Medieval, Tudor, Georgian</t>
        </is>
      </c>
      <c r="F46" t="inlineStr">
        <is>
          <t>legacy-import</t>
        </is>
      </c>
      <c r="G46" t="inlineStr">
        <is>
          <t>Legacy import</t>
        </is>
      </c>
      <c r="H46" t="inlineStr">
        <is>
          <t>Tier 1 pending</t>
        </is>
      </c>
      <c r="I46" t="inlineStr">
        <is>
          <t>Unverified</t>
        </is>
      </c>
      <c r="J46" t="inlineStr">
        <is>
          <t>Not started</t>
        </is>
      </c>
      <c r="K46" t="inlineStr">
        <is>
          <t>Plotted</t>
        </is>
      </c>
      <c r="L46" t="inlineStr">
        <is>
          <t>Not eligible</t>
        </is>
      </c>
      <c r="M46" t="inlineStr">
        <is>
          <t>legacy-import</t>
        </is>
      </c>
      <c r="N46" s="67">
        <f>IF($A46="","",IFERROR(INDEX('Historical Checks'!$Q$2:$Q$501,MATCH($A46,'Historical Checks'!$A$2:$A$501,0)),0))</f>
        <v/>
      </c>
      <c r="O46" s="67">
        <f>IF($A46="","",IFERROR(INDEX('Publication Checks'!$R$2:$R$501,MATCH($A46,'Publication Checks'!$A$2:$A$501,0)),0))</f>
        <v/>
      </c>
      <c r="P46" t="inlineStr">
        <is>
          <t>No</t>
        </is>
      </c>
      <c r="Q46" t="inlineStr">
        <is>
          <t>No</t>
        </is>
      </c>
      <c r="R46" t="n">
        <v>0</v>
      </c>
      <c r="S46" s="68" t="n">
        <v>46323</v>
      </c>
      <c r="T46" s="68" t="n"/>
      <c r="U46" t="inlineStr">
        <is>
          <t>https://sandwichguildhallmuseum.co.uk/</t>
        </is>
      </c>
      <c r="V46" t="inlineStr"/>
      <c r="W46" t="inlineStr">
        <is>
          <t>data/atlas.json#locations.sandwich-guildhall-museum</t>
        </is>
      </c>
      <c r="X46" t="inlineStr">
        <is>
          <t>https://history-atlas-preview.pages.dev/</t>
        </is>
      </c>
      <c r="Y46" t="inlineStr">
        <is>
          <t>Collect authoritative sources and identify material claims.</t>
        </is>
      </c>
      <c r="Z46" t="inlineStr">
        <is>
          <t>Legacy content preserved; no inspectable verification record existed at import.</t>
        </is>
      </c>
      <c r="AA46" s="68" t="n"/>
    </row>
    <row r="47" ht="22" customHeight="1">
      <c r="A47" t="inlineStr">
        <is>
          <t>eastbridge-hospital</t>
        </is>
      </c>
      <c r="B47" t="inlineStr">
        <is>
          <t>Eastbridge Hospital</t>
        </is>
      </c>
      <c r="C47" t="inlineStr">
        <is>
          <t>United Kingdom</t>
        </is>
      </c>
      <c r="D47" t="inlineStr">
        <is>
          <t>Kent</t>
        </is>
      </c>
      <c r="E47" t="inlineStr">
        <is>
          <t>Medieval, Tudor, Georgian</t>
        </is>
      </c>
      <c r="F47" t="inlineStr">
        <is>
          <t>legacy-import</t>
        </is>
      </c>
      <c r="G47" t="inlineStr">
        <is>
          <t>Legacy import</t>
        </is>
      </c>
      <c r="H47" t="inlineStr">
        <is>
          <t>Tier 1 pending</t>
        </is>
      </c>
      <c r="I47" t="inlineStr">
        <is>
          <t>Unverified</t>
        </is>
      </c>
      <c r="J47" t="inlineStr">
        <is>
          <t>Not started</t>
        </is>
      </c>
      <c r="K47" t="inlineStr">
        <is>
          <t>Plotted</t>
        </is>
      </c>
      <c r="L47" t="inlineStr">
        <is>
          <t>Not eligible</t>
        </is>
      </c>
      <c r="M47" t="inlineStr">
        <is>
          <t>legacy-import</t>
        </is>
      </c>
      <c r="N47" s="67">
        <f>IF($A47="","",IFERROR(INDEX('Historical Checks'!$Q$2:$Q$501,MATCH($A47,'Historical Checks'!$A$2:$A$501,0)),0))</f>
        <v/>
      </c>
      <c r="O47" s="67">
        <f>IF($A47="","",IFERROR(INDEX('Publication Checks'!$R$2:$R$501,MATCH($A47,'Publication Checks'!$A$2:$A$501,0)),0))</f>
        <v/>
      </c>
      <c r="P47" t="inlineStr">
        <is>
          <t>No</t>
        </is>
      </c>
      <c r="Q47" t="inlineStr">
        <is>
          <t>No</t>
        </is>
      </c>
      <c r="R47" t="n">
        <v>0</v>
      </c>
      <c r="S47" s="68" t="n">
        <v>46323</v>
      </c>
      <c r="T47" s="68" t="n"/>
      <c r="U47" t="inlineStr">
        <is>
          <t>https://www.eastbridgehospital.org.uk/</t>
        </is>
      </c>
      <c r="V47" t="inlineStr"/>
      <c r="W47" t="inlineStr">
        <is>
          <t>data/atlas.json#locations.eastbridge-hospital</t>
        </is>
      </c>
      <c r="X47" t="inlineStr">
        <is>
          <t>https://history-atlas-preview.pages.dev/</t>
        </is>
      </c>
      <c r="Y47" t="inlineStr">
        <is>
          <t>Collect authoritative sources and identify material claims.</t>
        </is>
      </c>
      <c r="Z47" t="inlineStr">
        <is>
          <t>Legacy content preserved; no inspectable verification record existed at import.</t>
        </is>
      </c>
      <c r="AA47" s="68" t="n"/>
    </row>
    <row r="48" ht="22" customHeight="1">
      <c r="A48" t="inlineStr">
        <is>
          <t>beaney-house</t>
        </is>
      </c>
      <c r="B48" t="inlineStr">
        <is>
          <t>The Beaney House of Art and Knowledge</t>
        </is>
      </c>
      <c r="C48" t="inlineStr">
        <is>
          <t>United Kingdom</t>
        </is>
      </c>
      <c r="D48" t="inlineStr">
        <is>
          <t>Kent</t>
        </is>
      </c>
      <c r="E48" t="inlineStr">
        <is>
          <t>Victorian, 20th century</t>
        </is>
      </c>
      <c r="F48" t="inlineStr">
        <is>
          <t>legacy-import</t>
        </is>
      </c>
      <c r="G48" t="inlineStr">
        <is>
          <t>Legacy import</t>
        </is>
      </c>
      <c r="H48" t="inlineStr">
        <is>
          <t>Tier 1 pending</t>
        </is>
      </c>
      <c r="I48" t="inlineStr">
        <is>
          <t>Unverified</t>
        </is>
      </c>
      <c r="J48" t="inlineStr">
        <is>
          <t>Not started</t>
        </is>
      </c>
      <c r="K48" t="inlineStr">
        <is>
          <t>Plotted</t>
        </is>
      </c>
      <c r="L48" t="inlineStr">
        <is>
          <t>Not eligible</t>
        </is>
      </c>
      <c r="M48" t="inlineStr">
        <is>
          <t>legacy-import</t>
        </is>
      </c>
      <c r="N48" s="67">
        <f>IF($A48="","",IFERROR(INDEX('Historical Checks'!$Q$2:$Q$501,MATCH($A48,'Historical Checks'!$A$2:$A$501,0)),0))</f>
        <v/>
      </c>
      <c r="O48" s="67">
        <f>IF($A48="","",IFERROR(INDEX('Publication Checks'!$R$2:$R$501,MATCH($A48,'Publication Checks'!$A$2:$A$501,0)),0))</f>
        <v/>
      </c>
      <c r="P48" t="inlineStr">
        <is>
          <t>No</t>
        </is>
      </c>
      <c r="Q48" t="inlineStr">
        <is>
          <t>No</t>
        </is>
      </c>
      <c r="R48" t="n">
        <v>0</v>
      </c>
      <c r="S48" s="68" t="n">
        <v>46323</v>
      </c>
      <c r="T48" s="68" t="n"/>
      <c r="U48" t="inlineStr">
        <is>
          <t>https://canterburymuseums.co.uk/the-beaney/</t>
        </is>
      </c>
      <c r="V48" t="inlineStr"/>
      <c r="W48" t="inlineStr">
        <is>
          <t>data/atlas.json#locations.beaney-house</t>
        </is>
      </c>
      <c r="X48" t="inlineStr">
        <is>
          <t>https://history-atlas-preview.pages.dev/</t>
        </is>
      </c>
      <c r="Y48" t="inlineStr">
        <is>
          <t>Collect authoritative sources and identify material claims.</t>
        </is>
      </c>
      <c r="Z48" t="inlineStr">
        <is>
          <t>Legacy content preserved; no inspectable verification record existed at import.</t>
        </is>
      </c>
      <c r="AA48" s="68" t="n"/>
    </row>
    <row r="49" ht="22" customHeight="1">
      <c r="A49" t="inlineStr">
        <is>
          <t>lullingstone-castle</t>
        </is>
      </c>
      <c r="B49" t="inlineStr">
        <is>
          <t>Lullingstone Castle and World Garden</t>
        </is>
      </c>
      <c r="C49" t="inlineStr">
        <is>
          <t>United Kingdom</t>
        </is>
      </c>
      <c r="D49" t="inlineStr">
        <is>
          <t>Kent</t>
        </is>
      </c>
      <c r="E49" t="inlineStr">
        <is>
          <t>Tudor, Stuart, Georgian, Victorian</t>
        </is>
      </c>
      <c r="F49" t="inlineStr">
        <is>
          <t>legacy-import</t>
        </is>
      </c>
      <c r="G49" t="inlineStr">
        <is>
          <t>Legacy import</t>
        </is>
      </c>
      <c r="H49" t="inlineStr">
        <is>
          <t>Tier 1 pending</t>
        </is>
      </c>
      <c r="I49" t="inlineStr">
        <is>
          <t>Unverified</t>
        </is>
      </c>
      <c r="J49" t="inlineStr">
        <is>
          <t>Not started</t>
        </is>
      </c>
      <c r="K49" t="inlineStr">
        <is>
          <t>Plotted</t>
        </is>
      </c>
      <c r="L49" t="inlineStr">
        <is>
          <t>Not eligible</t>
        </is>
      </c>
      <c r="M49" t="inlineStr">
        <is>
          <t>legacy-import</t>
        </is>
      </c>
      <c r="N49" s="67">
        <f>IF($A49="","",IFERROR(INDEX('Historical Checks'!$Q$2:$Q$501,MATCH($A49,'Historical Checks'!$A$2:$A$501,0)),0))</f>
        <v/>
      </c>
      <c r="O49" s="67">
        <f>IF($A49="","",IFERROR(INDEX('Publication Checks'!$R$2:$R$501,MATCH($A49,'Publication Checks'!$A$2:$A$501,0)),0))</f>
        <v/>
      </c>
      <c r="P49" t="inlineStr">
        <is>
          <t>No</t>
        </is>
      </c>
      <c r="Q49" t="inlineStr">
        <is>
          <t>No</t>
        </is>
      </c>
      <c r="R49" t="n">
        <v>0</v>
      </c>
      <c r="S49" s="68" t="n">
        <v>46323</v>
      </c>
      <c r="T49" s="68" t="n"/>
      <c r="U49" t="inlineStr">
        <is>
          <t>https://www.lullingstonecastle.co.uk/</t>
        </is>
      </c>
      <c r="V49" t="inlineStr"/>
      <c r="W49" t="inlineStr">
        <is>
          <t>data/atlas.json#locations.lullingstone-castle</t>
        </is>
      </c>
      <c r="X49" t="inlineStr">
        <is>
          <t>https://history-atlas-preview.pages.dev/</t>
        </is>
      </c>
      <c r="Y49" t="inlineStr">
        <is>
          <t>Collect authoritative sources and identify material claims.</t>
        </is>
      </c>
      <c r="Z49" t="inlineStr">
        <is>
          <t>Legacy content preserved; no inspectable verification record existed at import.</t>
        </is>
      </c>
      <c r="AA49" s="68" t="n"/>
    </row>
    <row r="50" ht="22" customHeight="1">
      <c r="A50" t="inlineStr">
        <is>
          <t>chiddingstone-castle</t>
        </is>
      </c>
      <c r="B50" t="inlineStr">
        <is>
          <t>Chiddingstone Castle</t>
        </is>
      </c>
      <c r="C50" t="inlineStr">
        <is>
          <t>United Kingdom</t>
        </is>
      </c>
      <c r="D50" t="inlineStr">
        <is>
          <t>Kent</t>
        </is>
      </c>
      <c r="E50" t="inlineStr">
        <is>
          <t>Tudor, Georgian, Victorian</t>
        </is>
      </c>
      <c r="F50" t="inlineStr">
        <is>
          <t>legacy-import</t>
        </is>
      </c>
      <c r="G50" t="inlineStr">
        <is>
          <t>Legacy import</t>
        </is>
      </c>
      <c r="H50" t="inlineStr">
        <is>
          <t>Tier 1 pending</t>
        </is>
      </c>
      <c r="I50" t="inlineStr">
        <is>
          <t>Unverified</t>
        </is>
      </c>
      <c r="J50" t="inlineStr">
        <is>
          <t>Not started</t>
        </is>
      </c>
      <c r="K50" t="inlineStr">
        <is>
          <t>Plotted</t>
        </is>
      </c>
      <c r="L50" t="inlineStr">
        <is>
          <t>Not eligible</t>
        </is>
      </c>
      <c r="M50" t="inlineStr">
        <is>
          <t>legacy-import</t>
        </is>
      </c>
      <c r="N50" s="67">
        <f>IF($A50="","",IFERROR(INDEX('Historical Checks'!$Q$2:$Q$501,MATCH($A50,'Historical Checks'!$A$2:$A$501,0)),0))</f>
        <v/>
      </c>
      <c r="O50" s="67">
        <f>IF($A50="","",IFERROR(INDEX('Publication Checks'!$R$2:$R$501,MATCH($A50,'Publication Checks'!$A$2:$A$501,0)),0))</f>
        <v/>
      </c>
      <c r="P50" t="inlineStr">
        <is>
          <t>No</t>
        </is>
      </c>
      <c r="Q50" t="inlineStr">
        <is>
          <t>No</t>
        </is>
      </c>
      <c r="R50" t="n">
        <v>0</v>
      </c>
      <c r="S50" s="68" t="n">
        <v>46323</v>
      </c>
      <c r="T50" s="68" t="n"/>
      <c r="U50" t="inlineStr">
        <is>
          <t>https://www.chiddingstonecastle.org.uk/</t>
        </is>
      </c>
      <c r="V50" t="inlineStr"/>
      <c r="W50" t="inlineStr">
        <is>
          <t>data/atlas.json#locations.chiddingstone-castle</t>
        </is>
      </c>
      <c r="X50" t="inlineStr">
        <is>
          <t>https://history-atlas-preview.pages.dev/</t>
        </is>
      </c>
      <c r="Y50" t="inlineStr">
        <is>
          <t>Collect authoritative sources and identify material claims.</t>
        </is>
      </c>
      <c r="Z50" t="inlineStr">
        <is>
          <t>Legacy content preserved; no inspectable verification record existed at import.</t>
        </is>
      </c>
      <c r="AA50" s="68" t="n"/>
    </row>
    <row r="51" ht="22" customHeight="1">
      <c r="A51" t="inlineStr">
        <is>
          <t>quebec-house</t>
        </is>
      </c>
      <c r="B51" t="inlineStr">
        <is>
          <t>Quebec House</t>
        </is>
      </c>
      <c r="C51" t="inlineStr">
        <is>
          <t>United Kingdom</t>
        </is>
      </c>
      <c r="D51" t="inlineStr">
        <is>
          <t>Kent</t>
        </is>
      </c>
      <c r="E51" t="inlineStr">
        <is>
          <t>Georgian</t>
        </is>
      </c>
      <c r="F51" t="inlineStr">
        <is>
          <t>legacy-import</t>
        </is>
      </c>
      <c r="G51" t="inlineStr">
        <is>
          <t>Legacy import</t>
        </is>
      </c>
      <c r="H51" t="inlineStr">
        <is>
          <t>Tier 1 pending</t>
        </is>
      </c>
      <c r="I51" t="inlineStr">
        <is>
          <t>Unverified</t>
        </is>
      </c>
      <c r="J51" t="inlineStr">
        <is>
          <t>Not started</t>
        </is>
      </c>
      <c r="K51" t="inlineStr">
        <is>
          <t>Plotted</t>
        </is>
      </c>
      <c r="L51" t="inlineStr">
        <is>
          <t>Not eligible</t>
        </is>
      </c>
      <c r="M51" t="inlineStr">
        <is>
          <t>legacy-import</t>
        </is>
      </c>
      <c r="N51" s="67">
        <f>IF($A51="","",IFERROR(INDEX('Historical Checks'!$Q$2:$Q$501,MATCH($A51,'Historical Checks'!$A$2:$A$501,0)),0))</f>
        <v/>
      </c>
      <c r="O51" s="67">
        <f>IF($A51="","",IFERROR(INDEX('Publication Checks'!$R$2:$R$501,MATCH($A51,'Publication Checks'!$A$2:$A$501,0)),0))</f>
        <v/>
      </c>
      <c r="P51" t="inlineStr">
        <is>
          <t>No</t>
        </is>
      </c>
      <c r="Q51" t="inlineStr">
        <is>
          <t>No</t>
        </is>
      </c>
      <c r="R51" t="n">
        <v>0</v>
      </c>
      <c r="S51" s="68" t="n">
        <v>46323</v>
      </c>
      <c r="T51" s="68" t="n"/>
      <c r="U51" t="inlineStr">
        <is>
          <t>https://www.nationaltrust.org.uk/visit/kent/quebec-house</t>
        </is>
      </c>
      <c r="V51" t="inlineStr"/>
      <c r="W51" t="inlineStr">
        <is>
          <t>data/atlas.json#locations.quebec-house</t>
        </is>
      </c>
      <c r="X51" t="inlineStr">
        <is>
          <t>https://history-atlas-preview.pages.dev/</t>
        </is>
      </c>
      <c r="Y51" t="inlineStr">
        <is>
          <t>Collect authoritative sources and identify material claims.</t>
        </is>
      </c>
      <c r="Z51" t="inlineStr">
        <is>
          <t>Legacy content preserved; no inspectable verification record existed at import.</t>
        </is>
      </c>
      <c r="AA51" s="68" t="n"/>
    </row>
    <row r="52" ht="22" customHeight="1">
      <c r="A52" t="inlineStr">
        <is>
          <t>stoneacre</t>
        </is>
      </c>
      <c r="B52" t="inlineStr">
        <is>
          <t>Stoneacre</t>
        </is>
      </c>
      <c r="C52" t="inlineStr">
        <is>
          <t>United Kingdom</t>
        </is>
      </c>
      <c r="D52" t="inlineStr">
        <is>
          <t>Kent</t>
        </is>
      </c>
      <c r="E52" t="inlineStr">
        <is>
          <t>Medieval, Tudor</t>
        </is>
      </c>
      <c r="F52" t="inlineStr">
        <is>
          <t>legacy-import</t>
        </is>
      </c>
      <c r="G52" t="inlineStr">
        <is>
          <t>Legacy import</t>
        </is>
      </c>
      <c r="H52" t="inlineStr">
        <is>
          <t>Tier 1 pending</t>
        </is>
      </c>
      <c r="I52" t="inlineStr">
        <is>
          <t>Unverified</t>
        </is>
      </c>
      <c r="J52" t="inlineStr">
        <is>
          <t>Not started</t>
        </is>
      </c>
      <c r="K52" t="inlineStr">
        <is>
          <t>Plotted</t>
        </is>
      </c>
      <c r="L52" t="inlineStr">
        <is>
          <t>Not eligible</t>
        </is>
      </c>
      <c r="M52" t="inlineStr">
        <is>
          <t>legacy-import</t>
        </is>
      </c>
      <c r="N52" s="67">
        <f>IF($A52="","",IFERROR(INDEX('Historical Checks'!$Q$2:$Q$501,MATCH($A52,'Historical Checks'!$A$2:$A$501,0)),0))</f>
        <v/>
      </c>
      <c r="O52" s="67">
        <f>IF($A52="","",IFERROR(INDEX('Publication Checks'!$R$2:$R$501,MATCH($A52,'Publication Checks'!$A$2:$A$501,0)),0))</f>
        <v/>
      </c>
      <c r="P52" t="inlineStr">
        <is>
          <t>No</t>
        </is>
      </c>
      <c r="Q52" t="inlineStr">
        <is>
          <t>No</t>
        </is>
      </c>
      <c r="R52" t="n">
        <v>0</v>
      </c>
      <c r="S52" s="68" t="n">
        <v>46323</v>
      </c>
      <c r="T52" s="68" t="n"/>
      <c r="U52" t="inlineStr">
        <is>
          <t>https://www.nationaltrust.org.uk/visit/kent/stoneacre</t>
        </is>
      </c>
      <c r="V52" t="inlineStr"/>
      <c r="W52" t="inlineStr">
        <is>
          <t>data/atlas.json#locations.stoneacre</t>
        </is>
      </c>
      <c r="X52" t="inlineStr">
        <is>
          <t>https://history-atlas-preview.pages.dev/</t>
        </is>
      </c>
      <c r="Y52" t="inlineStr">
        <is>
          <t>Collect authoritative sources and identify material claims.</t>
        </is>
      </c>
      <c r="Z52" t="inlineStr">
        <is>
          <t>Legacy content preserved; no inspectable verification record existed at import.</t>
        </is>
      </c>
      <c r="AA52" s="68" t="n"/>
    </row>
    <row r="53" ht="22" customHeight="1">
      <c r="A53" t="inlineStr">
        <is>
          <t>maidstone-museum</t>
        </is>
      </c>
      <c r="B53" t="inlineStr">
        <is>
          <t>Maidstone Museum</t>
        </is>
      </c>
      <c r="C53" t="inlineStr">
        <is>
          <t>United Kingdom</t>
        </is>
      </c>
      <c r="D53" t="inlineStr">
        <is>
          <t>Kent</t>
        </is>
      </c>
      <c r="E53" t="inlineStr">
        <is>
          <t>Roman, Anglo-Saxon, Medieval, Victorian</t>
        </is>
      </c>
      <c r="F53" t="inlineStr">
        <is>
          <t>legacy-import</t>
        </is>
      </c>
      <c r="G53" t="inlineStr">
        <is>
          <t>Legacy import</t>
        </is>
      </c>
      <c r="H53" t="inlineStr">
        <is>
          <t>Tier 1 pending</t>
        </is>
      </c>
      <c r="I53" t="inlineStr">
        <is>
          <t>Unverified</t>
        </is>
      </c>
      <c r="J53" t="inlineStr">
        <is>
          <t>Not started</t>
        </is>
      </c>
      <c r="K53" t="inlineStr">
        <is>
          <t>Plotted</t>
        </is>
      </c>
      <c r="L53" t="inlineStr">
        <is>
          <t>Not eligible</t>
        </is>
      </c>
      <c r="M53" t="inlineStr">
        <is>
          <t>legacy-import</t>
        </is>
      </c>
      <c r="N53" s="67">
        <f>IF($A53="","",IFERROR(INDEX('Historical Checks'!$Q$2:$Q$501,MATCH($A53,'Historical Checks'!$A$2:$A$501,0)),0))</f>
        <v/>
      </c>
      <c r="O53" s="67">
        <f>IF($A53="","",IFERROR(INDEX('Publication Checks'!$R$2:$R$501,MATCH($A53,'Publication Checks'!$A$2:$A$501,0)),0))</f>
        <v/>
      </c>
      <c r="P53" t="inlineStr">
        <is>
          <t>No</t>
        </is>
      </c>
      <c r="Q53" t="inlineStr">
        <is>
          <t>No</t>
        </is>
      </c>
      <c r="R53" t="n">
        <v>0</v>
      </c>
      <c r="S53" s="68" t="n">
        <v>46323</v>
      </c>
      <c r="T53" s="68" t="n"/>
      <c r="U53" t="inlineStr">
        <is>
          <t>https://museum.maidstone.gov.uk/</t>
        </is>
      </c>
      <c r="V53" t="inlineStr"/>
      <c r="W53" t="inlineStr">
        <is>
          <t>data/atlas.json#locations.maidstone-museum</t>
        </is>
      </c>
      <c r="X53" t="inlineStr">
        <is>
          <t>https://history-atlas-preview.pages.dev/</t>
        </is>
      </c>
      <c r="Y53" t="inlineStr">
        <is>
          <t>Collect authoritative sources and identify material claims.</t>
        </is>
      </c>
      <c r="Z53" t="inlineStr">
        <is>
          <t>Legacy content preserved; no inspectable verification record existed at import.</t>
        </is>
      </c>
      <c r="AA53" s="68" t="n"/>
    </row>
    <row r="54" ht="22" customHeight="1">
      <c r="A54" t="inlineStr">
        <is>
          <t>belmont-house</t>
        </is>
      </c>
      <c r="B54" t="inlineStr">
        <is>
          <t>Belmont House and Gardens</t>
        </is>
      </c>
      <c r="C54" t="inlineStr">
        <is>
          <t>United Kingdom</t>
        </is>
      </c>
      <c r="D54" t="inlineStr">
        <is>
          <t>Kent</t>
        </is>
      </c>
      <c r="E54" t="inlineStr">
        <is>
          <t>Georgian, Victorian</t>
        </is>
      </c>
      <c r="F54" t="inlineStr">
        <is>
          <t>legacy-import</t>
        </is>
      </c>
      <c r="G54" t="inlineStr">
        <is>
          <t>Legacy import</t>
        </is>
      </c>
      <c r="H54" t="inlineStr">
        <is>
          <t>Tier 1 pending</t>
        </is>
      </c>
      <c r="I54" t="inlineStr">
        <is>
          <t>Unverified</t>
        </is>
      </c>
      <c r="J54" t="inlineStr">
        <is>
          <t>Not started</t>
        </is>
      </c>
      <c r="K54" t="inlineStr">
        <is>
          <t>Plotted</t>
        </is>
      </c>
      <c r="L54" t="inlineStr">
        <is>
          <t>Not eligible</t>
        </is>
      </c>
      <c r="M54" t="inlineStr">
        <is>
          <t>legacy-import</t>
        </is>
      </c>
      <c r="N54" s="67">
        <f>IF($A54="","",IFERROR(INDEX('Historical Checks'!$Q$2:$Q$501,MATCH($A54,'Historical Checks'!$A$2:$A$501,0)),0))</f>
        <v/>
      </c>
      <c r="O54" s="67">
        <f>IF($A54="","",IFERROR(INDEX('Publication Checks'!$R$2:$R$501,MATCH($A54,'Publication Checks'!$A$2:$A$501,0)),0))</f>
        <v/>
      </c>
      <c r="P54" t="inlineStr">
        <is>
          <t>No</t>
        </is>
      </c>
      <c r="Q54" t="inlineStr">
        <is>
          <t>No</t>
        </is>
      </c>
      <c r="R54" t="n">
        <v>0</v>
      </c>
      <c r="S54" s="68" t="n">
        <v>46323</v>
      </c>
      <c r="T54" s="68" t="n"/>
      <c r="U54" t="inlineStr">
        <is>
          <t>https://belmont-house.org/</t>
        </is>
      </c>
      <c r="V54" t="inlineStr"/>
      <c r="W54" t="inlineStr">
        <is>
          <t>data/atlas.json#locations.belmont-house</t>
        </is>
      </c>
      <c r="X54" t="inlineStr">
        <is>
          <t>https://history-atlas-preview.pages.dev/</t>
        </is>
      </c>
      <c r="Y54" t="inlineStr">
        <is>
          <t>Collect authoritative sources and identify material claims.</t>
        </is>
      </c>
      <c r="Z54" t="inlineStr">
        <is>
          <t>Legacy content preserved; no inspectable verification record existed at import.</t>
        </is>
      </c>
      <c r="AA54" s="68" t="n"/>
    </row>
    <row r="55" ht="22" customHeight="1">
      <c r="A55" t="inlineStr">
        <is>
          <t>godinton-house</t>
        </is>
      </c>
      <c r="B55" t="inlineStr">
        <is>
          <t>Godinton House and Gardens</t>
        </is>
      </c>
      <c r="C55" t="inlineStr">
        <is>
          <t>United Kingdom</t>
        </is>
      </c>
      <c r="D55" t="inlineStr">
        <is>
          <t>Kent</t>
        </is>
      </c>
      <c r="E55" t="inlineStr">
        <is>
          <t>Medieval, Tudor, Stuart, Georgian</t>
        </is>
      </c>
      <c r="F55" t="inlineStr">
        <is>
          <t>legacy-import</t>
        </is>
      </c>
      <c r="G55" t="inlineStr">
        <is>
          <t>Legacy import</t>
        </is>
      </c>
      <c r="H55" t="inlineStr">
        <is>
          <t>Tier 1 pending</t>
        </is>
      </c>
      <c r="I55" t="inlineStr">
        <is>
          <t>Unverified</t>
        </is>
      </c>
      <c r="J55" t="inlineStr">
        <is>
          <t>Not started</t>
        </is>
      </c>
      <c r="K55" t="inlineStr">
        <is>
          <t>Plotted</t>
        </is>
      </c>
      <c r="L55" t="inlineStr">
        <is>
          <t>Not eligible</t>
        </is>
      </c>
      <c r="M55" t="inlineStr">
        <is>
          <t>legacy-import</t>
        </is>
      </c>
      <c r="N55" s="67">
        <f>IF($A55="","",IFERROR(INDEX('Historical Checks'!$Q$2:$Q$501,MATCH($A55,'Historical Checks'!$A$2:$A$501,0)),0))</f>
        <v/>
      </c>
      <c r="O55" s="67">
        <f>IF($A55="","",IFERROR(INDEX('Publication Checks'!$R$2:$R$501,MATCH($A55,'Publication Checks'!$A$2:$A$501,0)),0))</f>
        <v/>
      </c>
      <c r="P55" t="inlineStr">
        <is>
          <t>No</t>
        </is>
      </c>
      <c r="Q55" t="inlineStr">
        <is>
          <t>No</t>
        </is>
      </c>
      <c r="R55" t="n">
        <v>0</v>
      </c>
      <c r="S55" s="68" t="n">
        <v>46323</v>
      </c>
      <c r="T55" s="68" t="n"/>
      <c r="U55" t="inlineStr">
        <is>
          <t>https://godintonhouse.co.uk/</t>
        </is>
      </c>
      <c r="V55" t="inlineStr"/>
      <c r="W55" t="inlineStr">
        <is>
          <t>data/atlas.json#locations.godinton-house</t>
        </is>
      </c>
      <c r="X55" t="inlineStr">
        <is>
          <t>https://history-atlas-preview.pages.dev/</t>
        </is>
      </c>
      <c r="Y55" t="inlineStr">
        <is>
          <t>Collect authoritative sources and identify material claims.</t>
        </is>
      </c>
      <c r="Z55" t="inlineStr">
        <is>
          <t>Legacy content preserved; no inspectable verification record existed at import.</t>
        </is>
      </c>
      <c r="AA55" s="68" t="n"/>
    </row>
    <row r="56" ht="22" customHeight="1">
      <c r="A56" t="inlineStr">
        <is>
          <t>chart-gunpowder-mills</t>
        </is>
      </c>
      <c r="B56" t="inlineStr">
        <is>
          <t>Chart Gunpowder Mills</t>
        </is>
      </c>
      <c r="C56" t="inlineStr">
        <is>
          <t>United Kingdom</t>
        </is>
      </c>
      <c r="D56" t="inlineStr">
        <is>
          <t>Kent</t>
        </is>
      </c>
      <c r="E56" t="inlineStr">
        <is>
          <t>Tudor, Stuart, Georgian, Victorian</t>
        </is>
      </c>
      <c r="F56" t="inlineStr">
        <is>
          <t>legacy-import</t>
        </is>
      </c>
      <c r="G56" t="inlineStr">
        <is>
          <t>Legacy import</t>
        </is>
      </c>
      <c r="H56" t="inlineStr">
        <is>
          <t>Tier 1 pending</t>
        </is>
      </c>
      <c r="I56" t="inlineStr">
        <is>
          <t>Unverified</t>
        </is>
      </c>
      <c r="J56" t="inlineStr">
        <is>
          <t>Not started</t>
        </is>
      </c>
      <c r="K56" t="inlineStr">
        <is>
          <t>Plotted</t>
        </is>
      </c>
      <c r="L56" t="inlineStr">
        <is>
          <t>Not eligible</t>
        </is>
      </c>
      <c r="M56" t="inlineStr">
        <is>
          <t>legacy-import</t>
        </is>
      </c>
      <c r="N56" s="67">
        <f>IF($A56="","",IFERROR(INDEX('Historical Checks'!$Q$2:$Q$501,MATCH($A56,'Historical Checks'!$A$2:$A$501,0)),0))</f>
        <v/>
      </c>
      <c r="O56" s="67">
        <f>IF($A56="","",IFERROR(INDEX('Publication Checks'!$R$2:$R$501,MATCH($A56,'Publication Checks'!$A$2:$A$501,0)),0))</f>
        <v/>
      </c>
      <c r="P56" t="inlineStr">
        <is>
          <t>No</t>
        </is>
      </c>
      <c r="Q56" t="inlineStr">
        <is>
          <t>No</t>
        </is>
      </c>
      <c r="R56" t="n">
        <v>0</v>
      </c>
      <c r="S56" s="68" t="n">
        <v>46323</v>
      </c>
      <c r="T56" s="68" t="n"/>
      <c r="U56" t="inlineStr">
        <is>
          <t>https://favershamsociety.org/chart-gunpowder-mills/</t>
        </is>
      </c>
      <c r="V56" t="inlineStr"/>
      <c r="W56" t="inlineStr">
        <is>
          <t>data/atlas.json#locations.chart-gunpowder-mills</t>
        </is>
      </c>
      <c r="X56" t="inlineStr">
        <is>
          <t>https://history-atlas-preview.pages.dev/</t>
        </is>
      </c>
      <c r="Y56" t="inlineStr">
        <is>
          <t>Collect authoritative sources and identify material claims.</t>
        </is>
      </c>
      <c r="Z56" t="inlineStr">
        <is>
          <t>Legacy content preserved; no inspectable verification record existed at import.</t>
        </is>
      </c>
      <c r="AA56" s="68" t="n"/>
    </row>
    <row r="57" ht="22" customHeight="1">
      <c r="A57" t="inlineStr">
        <is>
          <t>fleur-de-lis</t>
        </is>
      </c>
      <c r="B57" t="inlineStr">
        <is>
          <t>Fleur de Lis Heritage Centre</t>
        </is>
      </c>
      <c r="C57" t="inlineStr">
        <is>
          <t>United Kingdom</t>
        </is>
      </c>
      <c r="D57" t="inlineStr">
        <is>
          <t>Kent</t>
        </is>
      </c>
      <c r="E57" t="inlineStr">
        <is>
          <t>Roman, Medieval, Tudor, Victorian</t>
        </is>
      </c>
      <c r="F57" t="inlineStr">
        <is>
          <t>legacy-import</t>
        </is>
      </c>
      <c r="G57" t="inlineStr">
        <is>
          <t>Legacy import</t>
        </is>
      </c>
      <c r="H57" t="inlineStr">
        <is>
          <t>Tier 1 pending</t>
        </is>
      </c>
      <c r="I57" t="inlineStr">
        <is>
          <t>Unverified</t>
        </is>
      </c>
      <c r="J57" t="inlineStr">
        <is>
          <t>Not started</t>
        </is>
      </c>
      <c r="K57" t="inlineStr">
        <is>
          <t>Plotted</t>
        </is>
      </c>
      <c r="L57" t="inlineStr">
        <is>
          <t>Not eligible</t>
        </is>
      </c>
      <c r="M57" t="inlineStr">
        <is>
          <t>legacy-import</t>
        </is>
      </c>
      <c r="N57" s="67">
        <f>IF($A57="","",IFERROR(INDEX('Historical Checks'!$Q$2:$Q$501,MATCH($A57,'Historical Checks'!$A$2:$A$501,0)),0))</f>
        <v/>
      </c>
      <c r="O57" s="67">
        <f>IF($A57="","",IFERROR(INDEX('Publication Checks'!$R$2:$R$501,MATCH($A57,'Publication Checks'!$A$2:$A$501,0)),0))</f>
        <v/>
      </c>
      <c r="P57" t="inlineStr">
        <is>
          <t>No</t>
        </is>
      </c>
      <c r="Q57" t="inlineStr">
        <is>
          <t>No</t>
        </is>
      </c>
      <c r="R57" t="n">
        <v>0</v>
      </c>
      <c r="S57" s="68" t="n">
        <v>46323</v>
      </c>
      <c r="T57" s="68" t="n"/>
      <c r="U57" t="inlineStr">
        <is>
          <t>https://favershamsociety.org/fleur-de-lis-museum/</t>
        </is>
      </c>
      <c r="V57" t="inlineStr"/>
      <c r="W57" t="inlineStr">
        <is>
          <t>data/atlas.json#locations.fleur-de-lis</t>
        </is>
      </c>
      <c r="X57" t="inlineStr">
        <is>
          <t>https://history-atlas-preview.pages.dev/</t>
        </is>
      </c>
      <c r="Y57" t="inlineStr">
        <is>
          <t>Collect authoritative sources and identify material claims.</t>
        </is>
      </c>
      <c r="Z57" t="inlineStr">
        <is>
          <t>Legacy content preserved; no inspectable verification record existed at import.</t>
        </is>
      </c>
      <c r="AA57" s="68" t="n"/>
    </row>
    <row r="58" ht="22" customHeight="1">
      <c r="A58" t="inlineStr">
        <is>
          <t>shepherd-neame-brewery</t>
        </is>
      </c>
      <c r="B58" t="inlineStr">
        <is>
          <t>Shepherd Neame Brewery</t>
        </is>
      </c>
      <c r="C58" t="inlineStr">
        <is>
          <t>United Kingdom</t>
        </is>
      </c>
      <c r="D58" t="inlineStr">
        <is>
          <t>Kent</t>
        </is>
      </c>
      <c r="E58" t="inlineStr">
        <is>
          <t>Stuart, Georgian, Victorian, 20th century</t>
        </is>
      </c>
      <c r="F58" t="inlineStr">
        <is>
          <t>legacy-import</t>
        </is>
      </c>
      <c r="G58" t="inlineStr">
        <is>
          <t>Legacy import</t>
        </is>
      </c>
      <c r="H58" t="inlineStr">
        <is>
          <t>Tier 1 pending</t>
        </is>
      </c>
      <c r="I58" t="inlineStr">
        <is>
          <t>Unverified</t>
        </is>
      </c>
      <c r="J58" t="inlineStr">
        <is>
          <t>Not started</t>
        </is>
      </c>
      <c r="K58" t="inlineStr">
        <is>
          <t>Plotted</t>
        </is>
      </c>
      <c r="L58" t="inlineStr">
        <is>
          <t>Not eligible</t>
        </is>
      </c>
      <c r="M58" t="inlineStr">
        <is>
          <t>legacy-import</t>
        </is>
      </c>
      <c r="N58" s="67">
        <f>IF($A58="","",IFERROR(INDEX('Historical Checks'!$Q$2:$Q$501,MATCH($A58,'Historical Checks'!$A$2:$A$501,0)),0))</f>
        <v/>
      </c>
      <c r="O58" s="67">
        <f>IF($A58="","",IFERROR(INDEX('Publication Checks'!$R$2:$R$501,MATCH($A58,'Publication Checks'!$A$2:$A$501,0)),0))</f>
        <v/>
      </c>
      <c r="P58" t="inlineStr">
        <is>
          <t>No</t>
        </is>
      </c>
      <c r="Q58" t="inlineStr">
        <is>
          <t>No</t>
        </is>
      </c>
      <c r="R58" t="n">
        <v>0</v>
      </c>
      <c r="S58" s="68" t="n">
        <v>46323</v>
      </c>
      <c r="T58" s="68" t="n"/>
      <c r="U58" t="inlineStr">
        <is>
          <t>https://www.shepherdneame.co.uk/brewery-tours</t>
        </is>
      </c>
      <c r="V58" t="inlineStr"/>
      <c r="W58" t="inlineStr">
        <is>
          <t>data/atlas.json#locations.shepherd-neame-brewery</t>
        </is>
      </c>
      <c r="X58" t="inlineStr">
        <is>
          <t>https://history-atlas-preview.pages.dev/</t>
        </is>
      </c>
      <c r="Y58" t="inlineStr">
        <is>
          <t>Collect authoritative sources and identify material claims.</t>
        </is>
      </c>
      <c r="Z58" t="inlineStr">
        <is>
          <t>Legacy content preserved; no inspectable verification record existed at import.</t>
        </is>
      </c>
      <c r="AA58" s="68" t="n"/>
    </row>
    <row r="59" ht="22" customHeight="1">
      <c r="A59" t="inlineStr">
        <is>
          <t>kent-mining-museum</t>
        </is>
      </c>
      <c r="B59" t="inlineStr">
        <is>
          <t>Kent Mining Museum</t>
        </is>
      </c>
      <c r="C59" t="inlineStr">
        <is>
          <t>United Kingdom</t>
        </is>
      </c>
      <c r="D59" t="inlineStr">
        <is>
          <t>Kent</t>
        </is>
      </c>
      <c r="E59" t="inlineStr">
        <is>
          <t>20th century</t>
        </is>
      </c>
      <c r="F59" t="inlineStr">
        <is>
          <t>legacy-import</t>
        </is>
      </c>
      <c r="G59" t="inlineStr">
        <is>
          <t>Legacy import</t>
        </is>
      </c>
      <c r="H59" t="inlineStr">
        <is>
          <t>Tier 1 pending</t>
        </is>
      </c>
      <c r="I59" t="inlineStr">
        <is>
          <t>Unverified</t>
        </is>
      </c>
      <c r="J59" t="inlineStr">
        <is>
          <t>Not started</t>
        </is>
      </c>
      <c r="K59" t="inlineStr">
        <is>
          <t>Plotted</t>
        </is>
      </c>
      <c r="L59" t="inlineStr">
        <is>
          <t>Not eligible</t>
        </is>
      </c>
      <c r="M59" t="inlineStr">
        <is>
          <t>legacy-import</t>
        </is>
      </c>
      <c r="N59" s="67">
        <f>IF($A59="","",IFERROR(INDEX('Historical Checks'!$Q$2:$Q$501,MATCH($A59,'Historical Checks'!$A$2:$A$501,0)),0))</f>
        <v/>
      </c>
      <c r="O59" s="67">
        <f>IF($A59="","",IFERROR(INDEX('Publication Checks'!$R$2:$R$501,MATCH($A59,'Publication Checks'!$A$2:$A$501,0)),0))</f>
        <v/>
      </c>
      <c r="P59" t="inlineStr">
        <is>
          <t>No</t>
        </is>
      </c>
      <c r="Q59" t="inlineStr">
        <is>
          <t>No</t>
        </is>
      </c>
      <c r="R59" t="n">
        <v>0</v>
      </c>
      <c r="S59" s="68" t="n">
        <v>46323</v>
      </c>
      <c r="T59" s="68" t="n"/>
      <c r="U59" t="inlineStr">
        <is>
          <t>https://www.kentminingmuseum.co.uk/</t>
        </is>
      </c>
      <c r="V59" t="inlineStr"/>
      <c r="W59" t="inlineStr">
        <is>
          <t>data/atlas.json#locations.kent-mining-museum</t>
        </is>
      </c>
      <c r="X59" t="inlineStr">
        <is>
          <t>https://history-atlas-preview.pages.dev/</t>
        </is>
      </c>
      <c r="Y59" t="inlineStr">
        <is>
          <t>Collect authoritative sources and identify material claims.</t>
        </is>
      </c>
      <c r="Z59" t="inlineStr">
        <is>
          <t>Legacy content preserved; no inspectable verification record existed at import.</t>
        </is>
      </c>
      <c r="AA59" s="68" t="n"/>
    </row>
    <row r="60" ht="22" customHeight="1">
      <c r="A60" t="inlineStr">
        <is>
          <t>east-kent-railway</t>
        </is>
      </c>
      <c r="B60" t="inlineStr">
        <is>
          <t>East Kent Railway</t>
        </is>
      </c>
      <c r="C60" t="inlineStr">
        <is>
          <t>United Kingdom</t>
        </is>
      </c>
      <c r="D60" t="inlineStr">
        <is>
          <t>Kent</t>
        </is>
      </c>
      <c r="E60" t="inlineStr">
        <is>
          <t>20th century</t>
        </is>
      </c>
      <c r="F60" t="inlineStr">
        <is>
          <t>legacy-import</t>
        </is>
      </c>
      <c r="G60" t="inlineStr">
        <is>
          <t>Legacy import</t>
        </is>
      </c>
      <c r="H60" t="inlineStr">
        <is>
          <t>Tier 1 pending</t>
        </is>
      </c>
      <c r="I60" t="inlineStr">
        <is>
          <t>Unverified</t>
        </is>
      </c>
      <c r="J60" t="inlineStr">
        <is>
          <t>Not started</t>
        </is>
      </c>
      <c r="K60" t="inlineStr">
        <is>
          <t>Plotted</t>
        </is>
      </c>
      <c r="L60" t="inlineStr">
        <is>
          <t>Not eligible</t>
        </is>
      </c>
      <c r="M60" t="inlineStr">
        <is>
          <t>legacy-import</t>
        </is>
      </c>
      <c r="N60" s="67">
        <f>IF($A60="","",IFERROR(INDEX('Historical Checks'!$Q$2:$Q$501,MATCH($A60,'Historical Checks'!$A$2:$A$501,0)),0))</f>
        <v/>
      </c>
      <c r="O60" s="67">
        <f>IF($A60="","",IFERROR(INDEX('Publication Checks'!$R$2:$R$501,MATCH($A60,'Publication Checks'!$A$2:$A$501,0)),0))</f>
        <v/>
      </c>
      <c r="P60" t="inlineStr">
        <is>
          <t>No</t>
        </is>
      </c>
      <c r="Q60" t="inlineStr">
        <is>
          <t>No</t>
        </is>
      </c>
      <c r="R60" t="n">
        <v>0</v>
      </c>
      <c r="S60" s="68" t="n">
        <v>46323</v>
      </c>
      <c r="T60" s="68" t="n"/>
      <c r="U60" t="inlineStr">
        <is>
          <t>https://www.eastkentrailway.co.uk/</t>
        </is>
      </c>
      <c r="V60" t="inlineStr"/>
      <c r="W60" t="inlineStr">
        <is>
          <t>data/atlas.json#locations.east-kent-railway</t>
        </is>
      </c>
      <c r="X60" t="inlineStr">
        <is>
          <t>https://history-atlas-preview.pages.dev/</t>
        </is>
      </c>
      <c r="Y60" t="inlineStr">
        <is>
          <t>Collect authoritative sources and identify material claims.</t>
        </is>
      </c>
      <c r="Z60" t="inlineStr">
        <is>
          <t>Legacy content preserved; no inspectable verification record existed at import.</t>
        </is>
      </c>
      <c r="AA60" s="68" t="n"/>
    </row>
    <row r="61" ht="22" customHeight="1">
      <c r="A61" t="inlineStr">
        <is>
          <t>kent-east-sussex-railway</t>
        </is>
      </c>
      <c r="B61" t="inlineStr">
        <is>
          <t>Kent and East Sussex Railway</t>
        </is>
      </c>
      <c r="C61" t="inlineStr">
        <is>
          <t>United Kingdom</t>
        </is>
      </c>
      <c r="D61" t="inlineStr">
        <is>
          <t>Kent</t>
        </is>
      </c>
      <c r="E61" t="inlineStr">
        <is>
          <t>Victorian, 20th century</t>
        </is>
      </c>
      <c r="F61" t="inlineStr">
        <is>
          <t>legacy-import</t>
        </is>
      </c>
      <c r="G61" t="inlineStr">
        <is>
          <t>Legacy import</t>
        </is>
      </c>
      <c r="H61" t="inlineStr">
        <is>
          <t>Tier 1 pending</t>
        </is>
      </c>
      <c r="I61" t="inlineStr">
        <is>
          <t>Unverified</t>
        </is>
      </c>
      <c r="J61" t="inlineStr">
        <is>
          <t>Not started</t>
        </is>
      </c>
      <c r="K61" t="inlineStr">
        <is>
          <t>Plotted</t>
        </is>
      </c>
      <c r="L61" t="inlineStr">
        <is>
          <t>Not eligible</t>
        </is>
      </c>
      <c r="M61" t="inlineStr">
        <is>
          <t>legacy-import</t>
        </is>
      </c>
      <c r="N61" s="67">
        <f>IF($A61="","",IFERROR(INDEX('Historical Checks'!$Q$2:$Q$501,MATCH($A61,'Historical Checks'!$A$2:$A$501,0)),0))</f>
        <v/>
      </c>
      <c r="O61" s="67">
        <f>IF($A61="","",IFERROR(INDEX('Publication Checks'!$R$2:$R$501,MATCH($A61,'Publication Checks'!$A$2:$A$501,0)),0))</f>
        <v/>
      </c>
      <c r="P61" t="inlineStr">
        <is>
          <t>No</t>
        </is>
      </c>
      <c r="Q61" t="inlineStr">
        <is>
          <t>No</t>
        </is>
      </c>
      <c r="R61" t="n">
        <v>0</v>
      </c>
      <c r="S61" s="68" t="n">
        <v>46323</v>
      </c>
      <c r="T61" s="68" t="n"/>
      <c r="U61" t="inlineStr">
        <is>
          <t>https://kesr.org.uk/</t>
        </is>
      </c>
      <c r="V61" t="inlineStr"/>
      <c r="W61" t="inlineStr">
        <is>
          <t>data/atlas.json#locations.kent-east-sussex-railway</t>
        </is>
      </c>
      <c r="X61" t="inlineStr">
        <is>
          <t>https://history-atlas-preview.pages.dev/</t>
        </is>
      </c>
      <c r="Y61" t="inlineStr">
        <is>
          <t>Collect authoritative sources and identify material claims.</t>
        </is>
      </c>
      <c r="Z61" t="inlineStr">
        <is>
          <t>Legacy content preserved; no inspectable verification record existed at import.</t>
        </is>
      </c>
      <c r="AA61" s="68" t="n"/>
    </row>
    <row r="62" ht="22" customHeight="1">
      <c r="A62" t="inlineStr">
        <is>
          <t>romney-hythe-dymchurch-railway</t>
        </is>
      </c>
      <c r="B62" t="inlineStr">
        <is>
          <t>Romney, Hythe and Dymchurch Railway</t>
        </is>
      </c>
      <c r="C62" t="inlineStr">
        <is>
          <t>United Kingdom</t>
        </is>
      </c>
      <c r="D62" t="inlineStr">
        <is>
          <t>Kent</t>
        </is>
      </c>
      <c r="E62" t="inlineStr">
        <is>
          <t>20th century</t>
        </is>
      </c>
      <c r="F62" t="inlineStr">
        <is>
          <t>legacy-import</t>
        </is>
      </c>
      <c r="G62" t="inlineStr">
        <is>
          <t>Legacy import</t>
        </is>
      </c>
      <c r="H62" t="inlineStr">
        <is>
          <t>Tier 1 pending</t>
        </is>
      </c>
      <c r="I62" t="inlineStr">
        <is>
          <t>Unverified</t>
        </is>
      </c>
      <c r="J62" t="inlineStr">
        <is>
          <t>Not started</t>
        </is>
      </c>
      <c r="K62" t="inlineStr">
        <is>
          <t>Plotted</t>
        </is>
      </c>
      <c r="L62" t="inlineStr">
        <is>
          <t>Not eligible</t>
        </is>
      </c>
      <c r="M62" t="inlineStr">
        <is>
          <t>legacy-import</t>
        </is>
      </c>
      <c r="N62" s="67">
        <f>IF($A62="","",IFERROR(INDEX('Historical Checks'!$Q$2:$Q$501,MATCH($A62,'Historical Checks'!$A$2:$A$501,0)),0))</f>
        <v/>
      </c>
      <c r="O62" s="67">
        <f>IF($A62="","",IFERROR(INDEX('Publication Checks'!$R$2:$R$501,MATCH($A62,'Publication Checks'!$A$2:$A$501,0)),0))</f>
        <v/>
      </c>
      <c r="P62" t="inlineStr">
        <is>
          <t>No</t>
        </is>
      </c>
      <c r="Q62" t="inlineStr">
        <is>
          <t>No</t>
        </is>
      </c>
      <c r="R62" t="n">
        <v>0</v>
      </c>
      <c r="S62" s="68" t="n">
        <v>46323</v>
      </c>
      <c r="T62" s="68" t="n"/>
      <c r="U62" t="inlineStr">
        <is>
          <t>https://www.rhdr.org.uk/</t>
        </is>
      </c>
      <c r="V62" t="inlineStr"/>
      <c r="W62" t="inlineStr">
        <is>
          <t>data/atlas.json#locations.romney-hythe-dymchurch-railway</t>
        </is>
      </c>
      <c r="X62" t="inlineStr">
        <is>
          <t>https://history-atlas-preview.pages.dev/</t>
        </is>
      </c>
      <c r="Y62" t="inlineStr">
        <is>
          <t>Collect authoritative sources and identify material claims.</t>
        </is>
      </c>
      <c r="Z62" t="inlineStr">
        <is>
          <t>Legacy content preserved; no inspectable verification record existed at import.</t>
        </is>
      </c>
      <c r="AA62" s="68" t="n"/>
    </row>
    <row r="63" ht="22" customHeight="1">
      <c r="A63" t="inlineStr">
        <is>
          <t>st-leonards-ossuary</t>
        </is>
      </c>
      <c r="B63" t="inlineStr">
        <is>
          <t>St Leonard’s Church and Ossuary</t>
        </is>
      </c>
      <c r="C63" t="inlineStr">
        <is>
          <t>United Kingdom</t>
        </is>
      </c>
      <c r="D63" t="inlineStr">
        <is>
          <t>Kent</t>
        </is>
      </c>
      <c r="E63" t="inlineStr">
        <is>
          <t>Medieval</t>
        </is>
      </c>
      <c r="F63" t="inlineStr">
        <is>
          <t>legacy-import</t>
        </is>
      </c>
      <c r="G63" t="inlineStr">
        <is>
          <t>Legacy import</t>
        </is>
      </c>
      <c r="H63" t="inlineStr">
        <is>
          <t>Tier 1 pending</t>
        </is>
      </c>
      <c r="I63" t="inlineStr">
        <is>
          <t>Unverified</t>
        </is>
      </c>
      <c r="J63" t="inlineStr">
        <is>
          <t>Not started</t>
        </is>
      </c>
      <c r="K63" t="inlineStr">
        <is>
          <t>Plotted</t>
        </is>
      </c>
      <c r="L63" t="inlineStr">
        <is>
          <t>Not eligible</t>
        </is>
      </c>
      <c r="M63" t="inlineStr">
        <is>
          <t>legacy-import</t>
        </is>
      </c>
      <c r="N63" s="67">
        <f>IF($A63="","",IFERROR(INDEX('Historical Checks'!$Q$2:$Q$501,MATCH($A63,'Historical Checks'!$A$2:$A$501,0)),0))</f>
        <v/>
      </c>
      <c r="O63" s="67">
        <f>IF($A63="","",IFERROR(INDEX('Publication Checks'!$R$2:$R$501,MATCH($A63,'Publication Checks'!$A$2:$A$501,0)),0))</f>
        <v/>
      </c>
      <c r="P63" t="inlineStr">
        <is>
          <t>No</t>
        </is>
      </c>
      <c r="Q63" t="inlineStr">
        <is>
          <t>No</t>
        </is>
      </c>
      <c r="R63" t="n">
        <v>0</v>
      </c>
      <c r="S63" s="68" t="n">
        <v>46323</v>
      </c>
      <c r="T63" s="68" t="n"/>
      <c r="U63" t="inlineStr">
        <is>
          <t>https://www.slhk.org/</t>
        </is>
      </c>
      <c r="V63" t="inlineStr"/>
      <c r="W63" t="inlineStr">
        <is>
          <t>data/atlas.json#locations.st-leonards-ossuary</t>
        </is>
      </c>
      <c r="X63" t="inlineStr">
        <is>
          <t>https://history-atlas-preview.pages.dev/</t>
        </is>
      </c>
      <c r="Y63" t="inlineStr">
        <is>
          <t>Collect authoritative sources and identify material claims.</t>
        </is>
      </c>
      <c r="Z63" t="inlineStr">
        <is>
          <t>Legacy content preserved; no inspectable verification record existed at import.</t>
        </is>
      </c>
      <c r="AA63" s="68" t="n"/>
    </row>
    <row r="64" ht="22" customHeight="1">
      <c r="A64" t="inlineStr">
        <is>
          <t>dickens-house-museum</t>
        </is>
      </c>
      <c r="B64" t="inlineStr">
        <is>
          <t>Dickens House Museum</t>
        </is>
      </c>
      <c r="C64" t="inlineStr">
        <is>
          <t>United Kingdom</t>
        </is>
      </c>
      <c r="D64" t="inlineStr">
        <is>
          <t>Kent</t>
        </is>
      </c>
      <c r="E64" t="inlineStr">
        <is>
          <t>Victorian</t>
        </is>
      </c>
      <c r="F64" t="inlineStr">
        <is>
          <t>legacy-import</t>
        </is>
      </c>
      <c r="G64" t="inlineStr">
        <is>
          <t>Legacy import</t>
        </is>
      </c>
      <c r="H64" t="inlineStr">
        <is>
          <t>Tier 1 pending</t>
        </is>
      </c>
      <c r="I64" t="inlineStr">
        <is>
          <t>Unverified</t>
        </is>
      </c>
      <c r="J64" t="inlineStr">
        <is>
          <t>Not started</t>
        </is>
      </c>
      <c r="K64" t="inlineStr">
        <is>
          <t>Plotted</t>
        </is>
      </c>
      <c r="L64" t="inlineStr">
        <is>
          <t>Not eligible</t>
        </is>
      </c>
      <c r="M64" t="inlineStr">
        <is>
          <t>legacy-import</t>
        </is>
      </c>
      <c r="N64" s="67">
        <f>IF($A64="","",IFERROR(INDEX('Historical Checks'!$Q$2:$Q$501,MATCH($A64,'Historical Checks'!$A$2:$A$501,0)),0))</f>
        <v/>
      </c>
      <c r="O64" s="67">
        <f>IF($A64="","",IFERROR(INDEX('Publication Checks'!$R$2:$R$501,MATCH($A64,'Publication Checks'!$A$2:$A$501,0)),0))</f>
        <v/>
      </c>
      <c r="P64" t="inlineStr">
        <is>
          <t>No</t>
        </is>
      </c>
      <c r="Q64" t="inlineStr">
        <is>
          <t>No</t>
        </is>
      </c>
      <c r="R64" t="n">
        <v>0</v>
      </c>
      <c r="S64" s="68" t="n">
        <v>46323</v>
      </c>
      <c r="T64" s="68" t="n"/>
      <c r="U64" t="inlineStr">
        <is>
          <t>https://www.thanet.gov.uk/locations/dickens-house-museum/</t>
        </is>
      </c>
      <c r="V64" t="inlineStr"/>
      <c r="W64" t="inlineStr">
        <is>
          <t>data/atlas.json#locations.dickens-house-museum</t>
        </is>
      </c>
      <c r="X64" t="inlineStr">
        <is>
          <t>https://history-atlas-preview.pages.dev/</t>
        </is>
      </c>
      <c r="Y64" t="inlineStr">
        <is>
          <t>Collect authoritative sources and identify material claims.</t>
        </is>
      </c>
      <c r="Z64" t="inlineStr">
        <is>
          <t>Legacy content preserved; no inspectable verification record existed at import.</t>
        </is>
      </c>
      <c r="AA64" s="68" t="n"/>
    </row>
    <row r="65" ht="22" customHeight="1">
      <c r="A65" t="inlineStr">
        <is>
          <t>royal-engineers-museum</t>
        </is>
      </c>
      <c r="B65" t="inlineStr">
        <is>
          <t>Royal Engineers Museum</t>
        </is>
      </c>
      <c r="C65" t="inlineStr">
        <is>
          <t>United Kingdom</t>
        </is>
      </c>
      <c r="D65" t="inlineStr">
        <is>
          <t>Kent</t>
        </is>
      </c>
      <c r="E65" t="inlineStr">
        <is>
          <t>Victorian, 20th century</t>
        </is>
      </c>
      <c r="F65" t="inlineStr">
        <is>
          <t>legacy-import</t>
        </is>
      </c>
      <c r="G65" t="inlineStr">
        <is>
          <t>Legacy import</t>
        </is>
      </c>
      <c r="H65" t="inlineStr">
        <is>
          <t>Tier 1 pending</t>
        </is>
      </c>
      <c r="I65" t="inlineStr">
        <is>
          <t>Unverified</t>
        </is>
      </c>
      <c r="J65" t="inlineStr">
        <is>
          <t>Not started</t>
        </is>
      </c>
      <c r="K65" t="inlineStr">
        <is>
          <t>Plotted</t>
        </is>
      </c>
      <c r="L65" t="inlineStr">
        <is>
          <t>Not eligible</t>
        </is>
      </c>
      <c r="M65" t="inlineStr">
        <is>
          <t>legacy-import</t>
        </is>
      </c>
      <c r="N65" s="67">
        <f>IF($A65="","",IFERROR(INDEX('Historical Checks'!$Q$2:$Q$501,MATCH($A65,'Historical Checks'!$A$2:$A$501,0)),0))</f>
        <v/>
      </c>
      <c r="O65" s="67">
        <f>IF($A65="","",IFERROR(INDEX('Publication Checks'!$R$2:$R$501,MATCH($A65,'Publication Checks'!$A$2:$A$501,0)),0))</f>
        <v/>
      </c>
      <c r="P65" t="inlineStr">
        <is>
          <t>No</t>
        </is>
      </c>
      <c r="Q65" t="inlineStr">
        <is>
          <t>No</t>
        </is>
      </c>
      <c r="R65" t="n">
        <v>0</v>
      </c>
      <c r="S65" s="68" t="n">
        <v>46323</v>
      </c>
      <c r="T65" s="68" t="n"/>
      <c r="U65" t="inlineStr">
        <is>
          <t>https://www.re-museum.co.uk/</t>
        </is>
      </c>
      <c r="V65" t="inlineStr"/>
      <c r="W65" t="inlineStr">
        <is>
          <t>data/atlas.json#locations.royal-engineers-museum</t>
        </is>
      </c>
      <c r="X65" t="inlineStr">
        <is>
          <t>https://history-atlas-preview.pages.dev/</t>
        </is>
      </c>
      <c r="Y65" t="inlineStr">
        <is>
          <t>Collect authoritative sources and identify material claims.</t>
        </is>
      </c>
      <c r="Z65" t="inlineStr">
        <is>
          <t>Legacy content preserved; no inspectable verification record existed at import.</t>
        </is>
      </c>
      <c r="AA65" s="68" t="n"/>
    </row>
    <row r="66" ht="22" customHeight="1">
      <c r="A66" t="inlineStr">
        <is>
          <t>canterbury-castle</t>
        </is>
      </c>
      <c r="B66" t="inlineStr">
        <is>
          <t>Canterbury Castle</t>
        </is>
      </c>
      <c r="C66" t="inlineStr">
        <is>
          <t>United Kingdom</t>
        </is>
      </c>
      <c r="D66" t="inlineStr">
        <is>
          <t>Kent</t>
        </is>
      </c>
      <c r="E66" t="inlineStr">
        <is>
          <t>Norman, Medieval</t>
        </is>
      </c>
      <c r="F66" t="inlineStr">
        <is>
          <t>legacy-import</t>
        </is>
      </c>
      <c r="G66" t="inlineStr">
        <is>
          <t>Legacy import</t>
        </is>
      </c>
      <c r="H66" t="inlineStr">
        <is>
          <t>Tier 1 pending</t>
        </is>
      </c>
      <c r="I66" t="inlineStr">
        <is>
          <t>Unverified</t>
        </is>
      </c>
      <c r="J66" t="inlineStr">
        <is>
          <t>Not started</t>
        </is>
      </c>
      <c r="K66" t="inlineStr">
        <is>
          <t>Plotted</t>
        </is>
      </c>
      <c r="L66" t="inlineStr">
        <is>
          <t>Not eligible</t>
        </is>
      </c>
      <c r="M66" t="inlineStr">
        <is>
          <t>legacy-import</t>
        </is>
      </c>
      <c r="N66" s="67">
        <f>IF($A66="","",IFERROR(INDEX('Historical Checks'!$Q$2:$Q$501,MATCH($A66,'Historical Checks'!$A$2:$A$501,0)),0))</f>
        <v/>
      </c>
      <c r="O66" s="67">
        <f>IF($A66="","",IFERROR(INDEX('Publication Checks'!$R$2:$R$501,MATCH($A66,'Publication Checks'!$A$2:$A$501,0)),0))</f>
        <v/>
      </c>
      <c r="P66" t="inlineStr">
        <is>
          <t>No</t>
        </is>
      </c>
      <c r="Q66" t="inlineStr">
        <is>
          <t>No</t>
        </is>
      </c>
      <c r="R66" t="n">
        <v>0</v>
      </c>
      <c r="S66" s="68" t="n">
        <v>46323</v>
      </c>
      <c r="T66" s="68" t="n"/>
      <c r="U66" t="inlineStr">
        <is>
          <t>https://www.canterbury.gov.uk/</t>
        </is>
      </c>
      <c r="V66" t="inlineStr"/>
      <c r="W66" t="inlineStr">
        <is>
          <t>data/atlas.json#locations.canterbury-castle</t>
        </is>
      </c>
      <c r="X66" t="inlineStr">
        <is>
          <t>https://history-atlas-preview.pages.dev/</t>
        </is>
      </c>
      <c r="Y66" t="inlineStr">
        <is>
          <t>Collect authoritative sources and identify material claims.</t>
        </is>
      </c>
      <c r="Z66" t="inlineStr">
        <is>
          <t>Legacy content preserved; no inspectable verification record existed at import.</t>
        </is>
      </c>
      <c r="AA66" s="68" t="n"/>
    </row>
    <row r="67" ht="22" customHeight="1">
      <c r="A67" t="inlineStr">
        <is>
          <t>bayham-old-abbey</t>
        </is>
      </c>
      <c r="B67" t="inlineStr">
        <is>
          <t>Bayham Old Abbey</t>
        </is>
      </c>
      <c r="C67" t="inlineStr">
        <is>
          <t>United Kingdom</t>
        </is>
      </c>
      <c r="D67" t="inlineStr">
        <is>
          <t>Kent</t>
        </is>
      </c>
      <c r="E67" t="inlineStr">
        <is>
          <t>Medieval</t>
        </is>
      </c>
      <c r="F67" t="inlineStr">
        <is>
          <t>legacy-import</t>
        </is>
      </c>
      <c r="G67" t="inlineStr">
        <is>
          <t>Legacy import</t>
        </is>
      </c>
      <c r="H67" t="inlineStr">
        <is>
          <t>Tier 1 pending</t>
        </is>
      </c>
      <c r="I67" t="inlineStr">
        <is>
          <t>Unverified</t>
        </is>
      </c>
      <c r="J67" t="inlineStr">
        <is>
          <t>Not started</t>
        </is>
      </c>
      <c r="K67" t="inlineStr">
        <is>
          <t>Plotted</t>
        </is>
      </c>
      <c r="L67" t="inlineStr">
        <is>
          <t>Not eligible</t>
        </is>
      </c>
      <c r="M67" t="inlineStr">
        <is>
          <t>legacy-import</t>
        </is>
      </c>
      <c r="N67" s="67">
        <f>IF($A67="","",IFERROR(INDEX('Historical Checks'!$Q$2:$Q$501,MATCH($A67,'Historical Checks'!$A$2:$A$501,0)),0))</f>
        <v/>
      </c>
      <c r="O67" s="67">
        <f>IF($A67="","",IFERROR(INDEX('Publication Checks'!$R$2:$R$501,MATCH($A67,'Publication Checks'!$A$2:$A$501,0)),0))</f>
        <v/>
      </c>
      <c r="P67" t="inlineStr">
        <is>
          <t>No</t>
        </is>
      </c>
      <c r="Q67" t="inlineStr">
        <is>
          <t>No</t>
        </is>
      </c>
      <c r="R67" t="n">
        <v>0</v>
      </c>
      <c r="S67" s="68" t="n">
        <v>46323</v>
      </c>
      <c r="T67" s="68" t="n"/>
      <c r="U67" t="inlineStr">
        <is>
          <t>https://www.english-heritage.org.uk/visit/places/bayham-old-abbey/</t>
        </is>
      </c>
      <c r="V67" t="inlineStr"/>
      <c r="W67" t="inlineStr">
        <is>
          <t>data/atlas.json#locations.bayham-old-abbey</t>
        </is>
      </c>
      <c r="X67" t="inlineStr">
        <is>
          <t>https://history-atlas-preview.pages.dev/</t>
        </is>
      </c>
      <c r="Y67" t="inlineStr">
        <is>
          <t>Collect authoritative sources and identify material claims.</t>
        </is>
      </c>
      <c r="Z67" t="inlineStr">
        <is>
          <t>Legacy content preserved; no inspectable verification record existed at import.</t>
        </is>
      </c>
      <c r="AA67" s="68" t="n"/>
    </row>
    <row r="68" ht="22" customHeight="1">
      <c r="A68" t="inlineStr">
        <is>
          <t>roman-painted-house</t>
        </is>
      </c>
      <c r="B68" t="inlineStr">
        <is>
          <t>Roman Painted House</t>
        </is>
      </c>
      <c r="C68" t="inlineStr">
        <is>
          <t>United Kingdom</t>
        </is>
      </c>
      <c r="D68" t="inlineStr">
        <is>
          <t>Kent</t>
        </is>
      </c>
      <c r="E68" t="inlineStr">
        <is>
          <t>Roman</t>
        </is>
      </c>
      <c r="F68" t="inlineStr">
        <is>
          <t>legacy-import</t>
        </is>
      </c>
      <c r="G68" t="inlineStr">
        <is>
          <t>Legacy import</t>
        </is>
      </c>
      <c r="H68" t="inlineStr">
        <is>
          <t>Tier 1 pending</t>
        </is>
      </c>
      <c r="I68" t="inlineStr">
        <is>
          <t>Unverified</t>
        </is>
      </c>
      <c r="J68" t="inlineStr">
        <is>
          <t>Not started</t>
        </is>
      </c>
      <c r="K68" t="inlineStr">
        <is>
          <t>Plotted</t>
        </is>
      </c>
      <c r="L68" t="inlineStr">
        <is>
          <t>Not eligible</t>
        </is>
      </c>
      <c r="M68" t="inlineStr">
        <is>
          <t>legacy-import</t>
        </is>
      </c>
      <c r="N68" s="67">
        <f>IF($A68="","",IFERROR(INDEX('Historical Checks'!$Q$2:$Q$501,MATCH($A68,'Historical Checks'!$A$2:$A$501,0)),0))</f>
        <v/>
      </c>
      <c r="O68" s="67">
        <f>IF($A68="","",IFERROR(INDEX('Publication Checks'!$R$2:$R$501,MATCH($A68,'Publication Checks'!$A$2:$A$501,0)),0))</f>
        <v/>
      </c>
      <c r="P68" t="inlineStr">
        <is>
          <t>No</t>
        </is>
      </c>
      <c r="Q68" t="inlineStr">
        <is>
          <t>No</t>
        </is>
      </c>
      <c r="R68" t="n">
        <v>0</v>
      </c>
      <c r="S68" s="68" t="n">
        <v>46323</v>
      </c>
      <c r="T68" s="68" t="n"/>
      <c r="U68" t="inlineStr">
        <is>
          <t>https://www.romanpaintedhouse.co.uk/</t>
        </is>
      </c>
      <c r="V68" t="inlineStr"/>
      <c r="W68" t="inlineStr">
        <is>
          <t>data/atlas.json#locations.roman-painted-house</t>
        </is>
      </c>
      <c r="X68" t="inlineStr">
        <is>
          <t>https://history-atlas-preview.pages.dev/</t>
        </is>
      </c>
      <c r="Y68" t="inlineStr">
        <is>
          <t>Collect authoritative sources and identify material claims.</t>
        </is>
      </c>
      <c r="Z68" t="inlineStr">
        <is>
          <t>Legacy content preserved; no inspectable verification record existed at import.</t>
        </is>
      </c>
      <c r="AA68" s="68" t="n"/>
    </row>
    <row r="69" ht="22" customHeight="1">
      <c r="A69" t="inlineStr">
        <is>
          <t>canterbury-city-walls</t>
        </is>
      </c>
      <c r="B69" t="inlineStr">
        <is>
          <t>Canterbury City Walls and Dane John Mound</t>
        </is>
      </c>
      <c r="C69" t="inlineStr">
        <is>
          <t>United Kingdom</t>
        </is>
      </c>
      <c r="D69" t="inlineStr">
        <is>
          <t>Kent</t>
        </is>
      </c>
      <c r="E69" t="inlineStr">
        <is>
          <t>Roman, Medieval</t>
        </is>
      </c>
      <c r="F69" t="inlineStr">
        <is>
          <t>legacy-import</t>
        </is>
      </c>
      <c r="G69" t="inlineStr">
        <is>
          <t>Legacy import</t>
        </is>
      </c>
      <c r="H69" t="inlineStr">
        <is>
          <t>Tier 1 pending</t>
        </is>
      </c>
      <c r="I69" t="inlineStr">
        <is>
          <t>Unverified</t>
        </is>
      </c>
      <c r="J69" t="inlineStr">
        <is>
          <t>Not started</t>
        </is>
      </c>
      <c r="K69" t="inlineStr">
        <is>
          <t>Plotted</t>
        </is>
      </c>
      <c r="L69" t="inlineStr">
        <is>
          <t>Not eligible</t>
        </is>
      </c>
      <c r="M69" t="inlineStr">
        <is>
          <t>legacy-import</t>
        </is>
      </c>
      <c r="N69" s="67">
        <f>IF($A69="","",IFERROR(INDEX('Historical Checks'!$Q$2:$Q$501,MATCH($A69,'Historical Checks'!$A$2:$A$501,0)),0))</f>
        <v/>
      </c>
      <c r="O69" s="67">
        <f>IF($A69="","",IFERROR(INDEX('Publication Checks'!$R$2:$R$501,MATCH($A69,'Publication Checks'!$A$2:$A$501,0)),0))</f>
        <v/>
      </c>
      <c r="P69" t="inlineStr">
        <is>
          <t>No</t>
        </is>
      </c>
      <c r="Q69" t="inlineStr">
        <is>
          <t>No</t>
        </is>
      </c>
      <c r="R69" t="n">
        <v>0</v>
      </c>
      <c r="S69" s="68" t="n">
        <v>46323</v>
      </c>
      <c r="T69" s="68" t="n"/>
      <c r="U69" t="inlineStr">
        <is>
          <t>https://www.canterbury.gov.uk/</t>
        </is>
      </c>
      <c r="V69" t="inlineStr"/>
      <c r="W69" t="inlineStr">
        <is>
          <t>data/atlas.json#locations.canterbury-city-walls</t>
        </is>
      </c>
      <c r="X69" t="inlineStr">
        <is>
          <t>https://history-atlas-preview.pages.dev/</t>
        </is>
      </c>
      <c r="Y69" t="inlineStr">
        <is>
          <t>Collect authoritative sources and identify material claims.</t>
        </is>
      </c>
      <c r="Z69" t="inlineStr">
        <is>
          <t>Legacy content preserved; no inspectable verification record existed at import.</t>
        </is>
      </c>
      <c r="AA69" s="68" t="n"/>
    </row>
    <row r="70" ht="22" customHeight="1">
      <c r="A70" t="inlineStr">
        <is>
          <t>otford-palace</t>
        </is>
      </c>
      <c r="B70" t="inlineStr">
        <is>
          <t>Otford Palace</t>
        </is>
      </c>
      <c r="C70" t="inlineStr">
        <is>
          <t>United Kingdom</t>
        </is>
      </c>
      <c r="D70" t="inlineStr">
        <is>
          <t>Kent</t>
        </is>
      </c>
      <c r="E70" t="inlineStr">
        <is>
          <t>Medieval, Tudor</t>
        </is>
      </c>
      <c r="F70" t="inlineStr">
        <is>
          <t>legacy-import</t>
        </is>
      </c>
      <c r="G70" t="inlineStr">
        <is>
          <t>Legacy import</t>
        </is>
      </c>
      <c r="H70" t="inlineStr">
        <is>
          <t>Tier 1 pending</t>
        </is>
      </c>
      <c r="I70" t="inlineStr">
        <is>
          <t>Unverified</t>
        </is>
      </c>
      <c r="J70" t="inlineStr">
        <is>
          <t>Not started</t>
        </is>
      </c>
      <c r="K70" t="inlineStr">
        <is>
          <t>Plotted</t>
        </is>
      </c>
      <c r="L70" t="inlineStr">
        <is>
          <t>Not eligible</t>
        </is>
      </c>
      <c r="M70" t="inlineStr">
        <is>
          <t>legacy-import</t>
        </is>
      </c>
      <c r="N70" s="67">
        <f>IF($A70="","",IFERROR(INDEX('Historical Checks'!$Q$2:$Q$501,MATCH($A70,'Historical Checks'!$A$2:$A$501,0)),0))</f>
        <v/>
      </c>
      <c r="O70" s="67">
        <f>IF($A70="","",IFERROR(INDEX('Publication Checks'!$R$2:$R$501,MATCH($A70,'Publication Checks'!$A$2:$A$501,0)),0))</f>
        <v/>
      </c>
      <c r="P70" t="inlineStr">
        <is>
          <t>No</t>
        </is>
      </c>
      <c r="Q70" t="inlineStr">
        <is>
          <t>No</t>
        </is>
      </c>
      <c r="R70" t="n">
        <v>0</v>
      </c>
      <c r="S70" s="68" t="n">
        <v>46323</v>
      </c>
      <c r="T70" s="68" t="n"/>
      <c r="U70" t="inlineStr">
        <is>
          <t>https://otfordpalace.org/</t>
        </is>
      </c>
      <c r="V70" t="inlineStr"/>
      <c r="W70" t="inlineStr">
        <is>
          <t>data/atlas.json#locations.otford-palace</t>
        </is>
      </c>
      <c r="X70" t="inlineStr">
        <is>
          <t>https://history-atlas-preview.pages.dev/</t>
        </is>
      </c>
      <c r="Y70" t="inlineStr">
        <is>
          <t>Collect authoritative sources and identify material claims.</t>
        </is>
      </c>
      <c r="Z70" t="inlineStr">
        <is>
          <t>Legacy content preserved; no inspectable verification record existed at import.</t>
        </is>
      </c>
      <c r="AA70" s="68" t="n"/>
    </row>
    <row r="71" ht="22" customHeight="1">
      <c r="A71" t="inlineStr">
        <is>
          <t>minster-abbey</t>
        </is>
      </c>
      <c r="B71" t="inlineStr">
        <is>
          <t>Minster Abbey</t>
        </is>
      </c>
      <c r="C71" t="inlineStr">
        <is>
          <t>United Kingdom</t>
        </is>
      </c>
      <c r="D71" t="inlineStr">
        <is>
          <t>Kent</t>
        </is>
      </c>
      <c r="E71" t="inlineStr">
        <is>
          <t>Anglo-Saxon, Medieval</t>
        </is>
      </c>
      <c r="F71" t="inlineStr">
        <is>
          <t>legacy-import</t>
        </is>
      </c>
      <c r="G71" t="inlineStr">
        <is>
          <t>Legacy import</t>
        </is>
      </c>
      <c r="H71" t="inlineStr">
        <is>
          <t>Tier 1 pending</t>
        </is>
      </c>
      <c r="I71" t="inlineStr">
        <is>
          <t>Unverified</t>
        </is>
      </c>
      <c r="J71" t="inlineStr">
        <is>
          <t>Not started</t>
        </is>
      </c>
      <c r="K71" t="inlineStr">
        <is>
          <t>Plotted</t>
        </is>
      </c>
      <c r="L71" t="inlineStr">
        <is>
          <t>Not eligible</t>
        </is>
      </c>
      <c r="M71" t="inlineStr">
        <is>
          <t>legacy-import</t>
        </is>
      </c>
      <c r="N71" s="67">
        <f>IF($A71="","",IFERROR(INDEX('Historical Checks'!$Q$2:$Q$501,MATCH($A71,'Historical Checks'!$A$2:$A$501,0)),0))</f>
        <v/>
      </c>
      <c r="O71" s="67">
        <f>IF($A71="","",IFERROR(INDEX('Publication Checks'!$R$2:$R$501,MATCH($A71,'Publication Checks'!$A$2:$A$501,0)),0))</f>
        <v/>
      </c>
      <c r="P71" t="inlineStr">
        <is>
          <t>No</t>
        </is>
      </c>
      <c r="Q71" t="inlineStr">
        <is>
          <t>No</t>
        </is>
      </c>
      <c r="R71" t="n">
        <v>0</v>
      </c>
      <c r="S71" s="68" t="n">
        <v>46323</v>
      </c>
      <c r="T71" s="68" t="n"/>
      <c r="U71" t="inlineStr">
        <is>
          <t>https://minsterabbeynuns.org/</t>
        </is>
      </c>
      <c r="V71" t="inlineStr"/>
      <c r="W71" t="inlineStr">
        <is>
          <t>data/atlas.json#locations.minster-abbey</t>
        </is>
      </c>
      <c r="X71" t="inlineStr">
        <is>
          <t>https://history-atlas-preview.pages.dev/</t>
        </is>
      </c>
      <c r="Y71" t="inlineStr">
        <is>
          <t>Collect authoritative sources and identify material claims.</t>
        </is>
      </c>
      <c r="Z71" t="inlineStr">
        <is>
          <t>Legacy content preserved; no inspectable verification record existed at import.</t>
        </is>
      </c>
      <c r="AA71" s="68" t="n"/>
    </row>
    <row r="72" ht="22" customHeight="1">
      <c r="A72" t="inlineStr">
        <is>
          <t>greyfriars-canterbury</t>
        </is>
      </c>
      <c r="B72" t="inlineStr">
        <is>
          <t>Greyfriars Chapel and Franciscan Gardens</t>
        </is>
      </c>
      <c r="C72" t="inlineStr">
        <is>
          <t>United Kingdom</t>
        </is>
      </c>
      <c r="D72" t="inlineStr">
        <is>
          <t>Kent</t>
        </is>
      </c>
      <c r="E72" t="inlineStr">
        <is>
          <t>Medieval</t>
        </is>
      </c>
      <c r="F72" t="inlineStr">
        <is>
          <t>legacy-import</t>
        </is>
      </c>
      <c r="G72" t="inlineStr">
        <is>
          <t>Legacy import</t>
        </is>
      </c>
      <c r="H72" t="inlineStr">
        <is>
          <t>Tier 1 pending</t>
        </is>
      </c>
      <c r="I72" t="inlineStr">
        <is>
          <t>Unverified</t>
        </is>
      </c>
      <c r="J72" t="inlineStr">
        <is>
          <t>Not started</t>
        </is>
      </c>
      <c r="K72" t="inlineStr">
        <is>
          <t>Plotted</t>
        </is>
      </c>
      <c r="L72" t="inlineStr">
        <is>
          <t>Not eligible</t>
        </is>
      </c>
      <c r="M72" t="inlineStr">
        <is>
          <t>legacy-import</t>
        </is>
      </c>
      <c r="N72" s="67">
        <f>IF($A72="","",IFERROR(INDEX('Historical Checks'!$Q$2:$Q$501,MATCH($A72,'Historical Checks'!$A$2:$A$501,0)),0))</f>
        <v/>
      </c>
      <c r="O72" s="67">
        <f>IF($A72="","",IFERROR(INDEX('Publication Checks'!$R$2:$R$501,MATCH($A72,'Publication Checks'!$A$2:$A$501,0)),0))</f>
        <v/>
      </c>
      <c r="P72" t="inlineStr">
        <is>
          <t>No</t>
        </is>
      </c>
      <c r="Q72" t="inlineStr">
        <is>
          <t>No</t>
        </is>
      </c>
      <c r="R72" t="n">
        <v>0</v>
      </c>
      <c r="S72" s="68" t="n">
        <v>46323</v>
      </c>
      <c r="T72" s="68" t="n"/>
      <c r="U72" t="inlineStr">
        <is>
          <t>https://www.eastbridgehospital.org.uk/greyfriars/</t>
        </is>
      </c>
      <c r="V72" t="inlineStr"/>
      <c r="W72" t="inlineStr">
        <is>
          <t>data/atlas.json#locations.greyfriars-canterbury</t>
        </is>
      </c>
      <c r="X72" t="inlineStr">
        <is>
          <t>https://history-atlas-preview.pages.dev/</t>
        </is>
      </c>
      <c r="Y72" t="inlineStr">
        <is>
          <t>Collect authoritative sources and identify material claims.</t>
        </is>
      </c>
      <c r="Z72" t="inlineStr">
        <is>
          <t>Legacy content preserved; no inspectable verification record existed at import.</t>
        </is>
      </c>
      <c r="AA72" s="68" t="n"/>
    </row>
    <row r="73" ht="22" customHeight="1">
      <c r="A73" t="inlineStr">
        <is>
          <t>deal-timeball-tower</t>
        </is>
      </c>
      <c r="B73" t="inlineStr">
        <is>
          <t>Deal Timeball Tower</t>
        </is>
      </c>
      <c r="C73" t="inlineStr">
        <is>
          <t>United Kingdom</t>
        </is>
      </c>
      <c r="D73" t="inlineStr">
        <is>
          <t>Kent</t>
        </is>
      </c>
      <c r="E73" t="inlineStr">
        <is>
          <t>Georgian, Victorian</t>
        </is>
      </c>
      <c r="F73" t="inlineStr">
        <is>
          <t>legacy-import</t>
        </is>
      </c>
      <c r="G73" t="inlineStr">
        <is>
          <t>Legacy import</t>
        </is>
      </c>
      <c r="H73" t="inlineStr">
        <is>
          <t>Tier 1 pending</t>
        </is>
      </c>
      <c r="I73" t="inlineStr">
        <is>
          <t>Unverified</t>
        </is>
      </c>
      <c r="J73" t="inlineStr">
        <is>
          <t>Not started</t>
        </is>
      </c>
      <c r="K73" t="inlineStr">
        <is>
          <t>Plotted</t>
        </is>
      </c>
      <c r="L73" t="inlineStr">
        <is>
          <t>Not eligible</t>
        </is>
      </c>
      <c r="M73" t="inlineStr">
        <is>
          <t>legacy-import</t>
        </is>
      </c>
      <c r="N73" s="67">
        <f>IF($A73="","",IFERROR(INDEX('Historical Checks'!$Q$2:$Q$501,MATCH($A73,'Historical Checks'!$A$2:$A$501,0)),0))</f>
        <v/>
      </c>
      <c r="O73" s="67">
        <f>IF($A73="","",IFERROR(INDEX('Publication Checks'!$R$2:$R$501,MATCH($A73,'Publication Checks'!$A$2:$A$501,0)),0))</f>
        <v/>
      </c>
      <c r="P73" t="inlineStr">
        <is>
          <t>No</t>
        </is>
      </c>
      <c r="Q73" t="inlineStr">
        <is>
          <t>No</t>
        </is>
      </c>
      <c r="R73" t="n">
        <v>0</v>
      </c>
      <c r="S73" s="68" t="n">
        <v>46323</v>
      </c>
      <c r="T73" s="68" t="n"/>
      <c r="U73" t="inlineStr">
        <is>
          <t>https://dealtimeball.co.uk/</t>
        </is>
      </c>
      <c r="V73" t="inlineStr"/>
      <c r="W73" t="inlineStr">
        <is>
          <t>data/atlas.json#locations.deal-timeball-tower</t>
        </is>
      </c>
      <c r="X73" t="inlineStr">
        <is>
          <t>https://history-atlas-preview.pages.dev/</t>
        </is>
      </c>
      <c r="Y73" t="inlineStr">
        <is>
          <t>Collect authoritative sources and identify material claims.</t>
        </is>
      </c>
      <c r="Z73" t="inlineStr">
        <is>
          <t>Legacy content preserved; no inspectable verification record existed at import.</t>
        </is>
      </c>
      <c r="AA73" s="68" t="n"/>
    </row>
    <row r="74" ht="22" customHeight="1">
      <c r="A74" t="inlineStr">
        <is>
          <t>new-tavern-fort</t>
        </is>
      </c>
      <c r="B74" t="inlineStr">
        <is>
          <t>New Tavern Fort</t>
        </is>
      </c>
      <c r="C74" t="inlineStr">
        <is>
          <t>United Kingdom</t>
        </is>
      </c>
      <c r="D74" t="inlineStr">
        <is>
          <t>Kent</t>
        </is>
      </c>
      <c r="E74" t="inlineStr">
        <is>
          <t>Victorian, 20th century</t>
        </is>
      </c>
      <c r="F74" t="inlineStr">
        <is>
          <t>legacy-import</t>
        </is>
      </c>
      <c r="G74" t="inlineStr">
        <is>
          <t>Legacy import</t>
        </is>
      </c>
      <c r="H74" t="inlineStr">
        <is>
          <t>Tier 1 pending</t>
        </is>
      </c>
      <c r="I74" t="inlineStr">
        <is>
          <t>Unverified</t>
        </is>
      </c>
      <c r="J74" t="inlineStr">
        <is>
          <t>Not started</t>
        </is>
      </c>
      <c r="K74" t="inlineStr">
        <is>
          <t>Plotted</t>
        </is>
      </c>
      <c r="L74" t="inlineStr">
        <is>
          <t>Not eligible</t>
        </is>
      </c>
      <c r="M74" t="inlineStr">
        <is>
          <t>legacy-import</t>
        </is>
      </c>
      <c r="N74" s="67">
        <f>IF($A74="","",IFERROR(INDEX('Historical Checks'!$Q$2:$Q$501,MATCH($A74,'Historical Checks'!$A$2:$A$501,0)),0))</f>
        <v/>
      </c>
      <c r="O74" s="67">
        <f>IF($A74="","",IFERROR(INDEX('Publication Checks'!$R$2:$R$501,MATCH($A74,'Publication Checks'!$A$2:$A$501,0)),0))</f>
        <v/>
      </c>
      <c r="P74" t="inlineStr">
        <is>
          <t>No</t>
        </is>
      </c>
      <c r="Q74" t="inlineStr">
        <is>
          <t>No</t>
        </is>
      </c>
      <c r="R74" t="n">
        <v>0</v>
      </c>
      <c r="S74" s="68" t="n">
        <v>46323</v>
      </c>
      <c r="T74" s="68" t="n"/>
      <c r="U74" t="inlineStr">
        <is>
          <t>https://www.discovergravesham.co.uk/gravesend/new-tavern-fort/</t>
        </is>
      </c>
      <c r="V74" t="inlineStr"/>
      <c r="W74" t="inlineStr">
        <is>
          <t>data/atlas.json#locations.new-tavern-fort</t>
        </is>
      </c>
      <c r="X74" t="inlineStr">
        <is>
          <t>https://history-atlas-preview.pages.dev/</t>
        </is>
      </c>
      <c r="Y74" t="inlineStr">
        <is>
          <t>Collect authoritative sources and identify material claims.</t>
        </is>
      </c>
      <c r="Z74" t="inlineStr">
        <is>
          <t>Legacy content preserved; no inspectable verification record existed at import.</t>
        </is>
      </c>
      <c r="AA74" s="68" t="n"/>
    </row>
    <row r="75" ht="22" customHeight="1">
      <c r="A75" t="inlineStr">
        <is>
          <t>milton-chantry</t>
        </is>
      </c>
      <c r="B75" t="inlineStr">
        <is>
          <t>Milton Chantry</t>
        </is>
      </c>
      <c r="C75" t="inlineStr">
        <is>
          <t>United Kingdom</t>
        </is>
      </c>
      <c r="D75" t="inlineStr">
        <is>
          <t>Kent</t>
        </is>
      </c>
      <c r="E75" t="inlineStr">
        <is>
          <t>Medieval, Victorian</t>
        </is>
      </c>
      <c r="F75" t="inlineStr">
        <is>
          <t>legacy-import</t>
        </is>
      </c>
      <c r="G75" t="inlineStr">
        <is>
          <t>Legacy import</t>
        </is>
      </c>
      <c r="H75" t="inlineStr">
        <is>
          <t>Tier 1 pending</t>
        </is>
      </c>
      <c r="I75" t="inlineStr">
        <is>
          <t>Unverified</t>
        </is>
      </c>
      <c r="J75" t="inlineStr">
        <is>
          <t>Not started</t>
        </is>
      </c>
      <c r="K75" t="inlineStr">
        <is>
          <t>Plotted</t>
        </is>
      </c>
      <c r="L75" t="inlineStr">
        <is>
          <t>Not eligible</t>
        </is>
      </c>
      <c r="M75" t="inlineStr">
        <is>
          <t>legacy-import</t>
        </is>
      </c>
      <c r="N75" s="67">
        <f>IF($A75="","",IFERROR(INDEX('Historical Checks'!$Q$2:$Q$501,MATCH($A75,'Historical Checks'!$A$2:$A$501,0)),0))</f>
        <v/>
      </c>
      <c r="O75" s="67">
        <f>IF($A75="","",IFERROR(INDEX('Publication Checks'!$R$2:$R$501,MATCH($A75,'Publication Checks'!$A$2:$A$501,0)),0))</f>
        <v/>
      </c>
      <c r="P75" t="inlineStr">
        <is>
          <t>No</t>
        </is>
      </c>
      <c r="Q75" t="inlineStr">
        <is>
          <t>No</t>
        </is>
      </c>
      <c r="R75" t="n">
        <v>0</v>
      </c>
      <c r="S75" s="68" t="n">
        <v>46323</v>
      </c>
      <c r="T75" s="68" t="n"/>
      <c r="U75" t="inlineStr">
        <is>
          <t>https://www.discovergravesham.co.uk/gravesend/milton-chantry/</t>
        </is>
      </c>
      <c r="V75" t="inlineStr"/>
      <c r="W75" t="inlineStr">
        <is>
          <t>data/atlas.json#locations.milton-chantry</t>
        </is>
      </c>
      <c r="X75" t="inlineStr">
        <is>
          <t>https://history-atlas-preview.pages.dev/</t>
        </is>
      </c>
      <c r="Y75" t="inlineStr">
        <is>
          <t>Collect authoritative sources and identify material claims.</t>
        </is>
      </c>
      <c r="Z75" t="inlineStr">
        <is>
          <t>Legacy content preserved; no inspectable verification record existed at import.</t>
        </is>
      </c>
      <c r="AA75" s="68" t="n"/>
    </row>
    <row r="76" ht="22" customHeight="1">
      <c r="A76" t="inlineStr">
        <is>
          <t>dymchurch-martello-tower</t>
        </is>
      </c>
      <c r="B76" t="inlineStr">
        <is>
          <t>Dymchurch Martello Tower No. 24</t>
        </is>
      </c>
      <c r="C76" t="inlineStr">
        <is>
          <t>United Kingdom</t>
        </is>
      </c>
      <c r="D76" t="inlineStr">
        <is>
          <t>Kent</t>
        </is>
      </c>
      <c r="E76" t="inlineStr">
        <is>
          <t>Georgian</t>
        </is>
      </c>
      <c r="F76" t="inlineStr">
        <is>
          <t>legacy-import</t>
        </is>
      </c>
      <c r="G76" t="inlineStr">
        <is>
          <t>Legacy import</t>
        </is>
      </c>
      <c r="H76" t="inlineStr">
        <is>
          <t>Tier 1 pending</t>
        </is>
      </c>
      <c r="I76" t="inlineStr">
        <is>
          <t>Unverified</t>
        </is>
      </c>
      <c r="J76" t="inlineStr">
        <is>
          <t>Not started</t>
        </is>
      </c>
      <c r="K76" t="inlineStr">
        <is>
          <t>Plotted</t>
        </is>
      </c>
      <c r="L76" t="inlineStr">
        <is>
          <t>Not eligible</t>
        </is>
      </c>
      <c r="M76" t="inlineStr">
        <is>
          <t>legacy-import</t>
        </is>
      </c>
      <c r="N76" s="67">
        <f>IF($A76="","",IFERROR(INDEX('Historical Checks'!$Q$2:$Q$501,MATCH($A76,'Historical Checks'!$A$2:$A$501,0)),0))</f>
        <v/>
      </c>
      <c r="O76" s="67">
        <f>IF($A76="","",IFERROR(INDEX('Publication Checks'!$R$2:$R$501,MATCH($A76,'Publication Checks'!$A$2:$A$501,0)),0))</f>
        <v/>
      </c>
      <c r="P76" t="inlineStr">
        <is>
          <t>No</t>
        </is>
      </c>
      <c r="Q76" t="inlineStr">
        <is>
          <t>No</t>
        </is>
      </c>
      <c r="R76" t="n">
        <v>0</v>
      </c>
      <c r="S76" s="68" t="n">
        <v>46323</v>
      </c>
      <c r="T76" s="68" t="n"/>
      <c r="U76" t="inlineStr">
        <is>
          <t>https://www.english-heritage.org.uk/visit/places/dymchurch-martello-tower/</t>
        </is>
      </c>
      <c r="V76" t="inlineStr"/>
      <c r="W76" t="inlineStr">
        <is>
          <t>data/atlas.json#locations.dymchurch-martello-tower</t>
        </is>
      </c>
      <c r="X76" t="inlineStr">
        <is>
          <t>https://history-atlas-preview.pages.dev/</t>
        </is>
      </c>
      <c r="Y76" t="inlineStr">
        <is>
          <t>Collect authoritative sources and identify material claims.</t>
        </is>
      </c>
      <c r="Z76" t="inlineStr">
        <is>
          <t>Legacy content preserved; no inspectable verification record existed at import.</t>
        </is>
      </c>
      <c r="AA76" s="68" t="n"/>
    </row>
    <row r="77" ht="22" customHeight="1">
      <c r="A77" t="inlineStr">
        <is>
          <t>chatham-naval-memorial</t>
        </is>
      </c>
      <c r="B77" t="inlineStr">
        <is>
          <t>Chatham Naval Memorial</t>
        </is>
      </c>
      <c r="C77" t="inlineStr">
        <is>
          <t>United Kingdom</t>
        </is>
      </c>
      <c r="D77" t="inlineStr">
        <is>
          <t>Kent</t>
        </is>
      </c>
      <c r="E77" t="inlineStr">
        <is>
          <t>20th century</t>
        </is>
      </c>
      <c r="F77" t="inlineStr">
        <is>
          <t>legacy-import</t>
        </is>
      </c>
      <c r="G77" t="inlineStr">
        <is>
          <t>Legacy import</t>
        </is>
      </c>
      <c r="H77" t="inlineStr">
        <is>
          <t>Tier 1 pending</t>
        </is>
      </c>
      <c r="I77" t="inlineStr">
        <is>
          <t>Unverified</t>
        </is>
      </c>
      <c r="J77" t="inlineStr">
        <is>
          <t>Not started</t>
        </is>
      </c>
      <c r="K77" t="inlineStr">
        <is>
          <t>Plotted</t>
        </is>
      </c>
      <c r="L77" t="inlineStr">
        <is>
          <t>Not eligible</t>
        </is>
      </c>
      <c r="M77" t="inlineStr">
        <is>
          <t>legacy-import</t>
        </is>
      </c>
      <c r="N77" s="67">
        <f>IF($A77="","",IFERROR(INDEX('Historical Checks'!$Q$2:$Q$501,MATCH($A77,'Historical Checks'!$A$2:$A$501,0)),0))</f>
        <v/>
      </c>
      <c r="O77" s="67">
        <f>IF($A77="","",IFERROR(INDEX('Publication Checks'!$R$2:$R$501,MATCH($A77,'Publication Checks'!$A$2:$A$501,0)),0))</f>
        <v/>
      </c>
      <c r="P77" t="inlineStr">
        <is>
          <t>No</t>
        </is>
      </c>
      <c r="Q77" t="inlineStr">
        <is>
          <t>No</t>
        </is>
      </c>
      <c r="R77" t="n">
        <v>0</v>
      </c>
      <c r="S77" s="68" t="n">
        <v>46323</v>
      </c>
      <c r="T77" s="68" t="n"/>
      <c r="U77" t="inlineStr">
        <is>
          <t>https://www.cwgc.org/visit-us/find-cemeteries-memorials/cemetery-details/142000/chatham-naval-memorial/</t>
        </is>
      </c>
      <c r="V77" t="inlineStr"/>
      <c r="W77" t="inlineStr">
        <is>
          <t>data/atlas.json#locations.chatham-naval-memorial</t>
        </is>
      </c>
      <c r="X77" t="inlineStr">
        <is>
          <t>https://history-atlas-preview.pages.dev/</t>
        </is>
      </c>
      <c r="Y77" t="inlineStr">
        <is>
          <t>Collect authoritative sources and identify material claims.</t>
        </is>
      </c>
      <c r="Z77" t="inlineStr">
        <is>
          <t>Legacy content preserved; no inspectable verification record existed at import.</t>
        </is>
      </c>
      <c r="AA77" s="68" t="n"/>
    </row>
    <row r="78" ht="22" customHeight="1">
      <c r="A78" t="inlineStr">
        <is>
          <t>aylesford-priory</t>
        </is>
      </c>
      <c r="B78" t="inlineStr">
        <is>
          <t>Aylesford Priory</t>
        </is>
      </c>
      <c r="C78" t="inlineStr">
        <is>
          <t>United Kingdom</t>
        </is>
      </c>
      <c r="D78" t="inlineStr">
        <is>
          <t>Kent</t>
        </is>
      </c>
      <c r="E78" t="inlineStr">
        <is>
          <t>Medieval, 20th century</t>
        </is>
      </c>
      <c r="F78" t="inlineStr">
        <is>
          <t>legacy-import</t>
        </is>
      </c>
      <c r="G78" t="inlineStr">
        <is>
          <t>Legacy import</t>
        </is>
      </c>
      <c r="H78" t="inlineStr">
        <is>
          <t>Tier 1 pending</t>
        </is>
      </c>
      <c r="I78" t="inlineStr">
        <is>
          <t>Unverified</t>
        </is>
      </c>
      <c r="J78" t="inlineStr">
        <is>
          <t>Not started</t>
        </is>
      </c>
      <c r="K78" t="inlineStr">
        <is>
          <t>Plotted</t>
        </is>
      </c>
      <c r="L78" t="inlineStr">
        <is>
          <t>Not eligible</t>
        </is>
      </c>
      <c r="M78" t="inlineStr">
        <is>
          <t>legacy-import</t>
        </is>
      </c>
      <c r="N78" s="67">
        <f>IF($A78="","",IFERROR(INDEX('Historical Checks'!$Q$2:$Q$501,MATCH($A78,'Historical Checks'!$A$2:$A$501,0)),0))</f>
        <v/>
      </c>
      <c r="O78" s="67">
        <f>IF($A78="","",IFERROR(INDEX('Publication Checks'!$R$2:$R$501,MATCH($A78,'Publication Checks'!$A$2:$A$501,0)),0))</f>
        <v/>
      </c>
      <c r="P78" t="inlineStr">
        <is>
          <t>No</t>
        </is>
      </c>
      <c r="Q78" t="inlineStr">
        <is>
          <t>No</t>
        </is>
      </c>
      <c r="R78" t="n">
        <v>0</v>
      </c>
      <c r="S78" s="68" t="n">
        <v>46323</v>
      </c>
      <c r="T78" s="68" t="n"/>
      <c r="U78" t="inlineStr">
        <is>
          <t>https://www.thefriars.org.uk/</t>
        </is>
      </c>
      <c r="V78" t="inlineStr"/>
      <c r="W78" t="inlineStr">
        <is>
          <t>data/atlas.json#locations.aylesford-priory</t>
        </is>
      </c>
      <c r="X78" t="inlineStr">
        <is>
          <t>https://history-atlas-preview.pages.dev/</t>
        </is>
      </c>
      <c r="Y78" t="inlineStr">
        <is>
          <t>Collect authoritative sources and identify material claims.</t>
        </is>
      </c>
      <c r="Z78" t="inlineStr">
        <is>
          <t>Legacy content preserved; no inspectable verification record existed at import.</t>
        </is>
      </c>
      <c r="AA78" s="68" t="n"/>
    </row>
    <row r="79" ht="22" customHeight="1">
      <c r="A79" t="inlineStr">
        <is>
          <t>archbishops-palace-maidstone</t>
        </is>
      </c>
      <c r="B79" t="inlineStr">
        <is>
          <t>Archbishop’s Palace</t>
        </is>
      </c>
      <c r="C79" t="inlineStr">
        <is>
          <t>United Kingdom</t>
        </is>
      </c>
      <c r="D79" t="inlineStr">
        <is>
          <t>Kent</t>
        </is>
      </c>
      <c r="E79" t="inlineStr">
        <is>
          <t>Medieval, Tudor</t>
        </is>
      </c>
      <c r="F79" t="inlineStr">
        <is>
          <t>legacy-import</t>
        </is>
      </c>
      <c r="G79" t="inlineStr">
        <is>
          <t>Legacy import</t>
        </is>
      </c>
      <c r="H79" t="inlineStr">
        <is>
          <t>Tier 1 pending</t>
        </is>
      </c>
      <c r="I79" t="inlineStr">
        <is>
          <t>Unverified</t>
        </is>
      </c>
      <c r="J79" t="inlineStr">
        <is>
          <t>Not started</t>
        </is>
      </c>
      <c r="K79" t="inlineStr">
        <is>
          <t>Plotted</t>
        </is>
      </c>
      <c r="L79" t="inlineStr">
        <is>
          <t>Not eligible</t>
        </is>
      </c>
      <c r="M79" t="inlineStr">
        <is>
          <t>legacy-import</t>
        </is>
      </c>
      <c r="N79" s="67">
        <f>IF($A79="","",IFERROR(INDEX('Historical Checks'!$Q$2:$Q$501,MATCH($A79,'Historical Checks'!$A$2:$A$501,0)),0))</f>
        <v/>
      </c>
      <c r="O79" s="67">
        <f>IF($A79="","",IFERROR(INDEX('Publication Checks'!$R$2:$R$501,MATCH($A79,'Publication Checks'!$A$2:$A$501,0)),0))</f>
        <v/>
      </c>
      <c r="P79" t="inlineStr">
        <is>
          <t>No</t>
        </is>
      </c>
      <c r="Q79" t="inlineStr">
        <is>
          <t>No</t>
        </is>
      </c>
      <c r="R79" t="n">
        <v>0</v>
      </c>
      <c r="S79" s="68" t="n">
        <v>46323</v>
      </c>
      <c r="T79" s="68" t="n"/>
      <c r="U79" t="inlineStr">
        <is>
          <t>https://www.kent.gov.uk/</t>
        </is>
      </c>
      <c r="V79" t="inlineStr"/>
      <c r="W79" t="inlineStr">
        <is>
          <t>data/atlas.json#locations.archbishops-palace-maidstone</t>
        </is>
      </c>
      <c r="X79" t="inlineStr">
        <is>
          <t>https://history-atlas-preview.pages.dev/</t>
        </is>
      </c>
      <c r="Y79" t="inlineStr">
        <is>
          <t>Collect authoritative sources and identify material claims.</t>
        </is>
      </c>
      <c r="Z79" t="inlineStr">
        <is>
          <t>Legacy content preserved; no inspectable verification record existed at import.</t>
        </is>
      </c>
      <c r="AA79" s="68" t="n"/>
    </row>
    <row r="80" ht="22" customHeight="1">
      <c r="A80" t="inlineStr">
        <is>
          <t>oare-gunpowder-works</t>
        </is>
      </c>
      <c r="B80" t="inlineStr">
        <is>
          <t>Oare Gunpowder Works Country Park</t>
        </is>
      </c>
      <c r="C80" t="inlineStr">
        <is>
          <t>United Kingdom</t>
        </is>
      </c>
      <c r="D80" t="inlineStr">
        <is>
          <t>Kent</t>
        </is>
      </c>
      <c r="E80" t="inlineStr">
        <is>
          <t>Georgian, Victorian, 20th century</t>
        </is>
      </c>
      <c r="F80" t="inlineStr">
        <is>
          <t>legacy-import</t>
        </is>
      </c>
      <c r="G80" t="inlineStr">
        <is>
          <t>Legacy import</t>
        </is>
      </c>
      <c r="H80" t="inlineStr">
        <is>
          <t>Tier 1 pending</t>
        </is>
      </c>
      <c r="I80" t="inlineStr">
        <is>
          <t>Unverified</t>
        </is>
      </c>
      <c r="J80" t="inlineStr">
        <is>
          <t>Not started</t>
        </is>
      </c>
      <c r="K80" t="inlineStr">
        <is>
          <t>Plotted</t>
        </is>
      </c>
      <c r="L80" t="inlineStr">
        <is>
          <t>Not eligible</t>
        </is>
      </c>
      <c r="M80" t="inlineStr">
        <is>
          <t>legacy-import</t>
        </is>
      </c>
      <c r="N80" s="67">
        <f>IF($A80="","",IFERROR(INDEX('Historical Checks'!$Q$2:$Q$501,MATCH($A80,'Historical Checks'!$A$2:$A$501,0)),0))</f>
        <v/>
      </c>
      <c r="O80" s="67">
        <f>IF($A80="","",IFERROR(INDEX('Publication Checks'!$R$2:$R$501,MATCH($A80,'Publication Checks'!$A$2:$A$501,0)),0))</f>
        <v/>
      </c>
      <c r="P80" t="inlineStr">
        <is>
          <t>No</t>
        </is>
      </c>
      <c r="Q80" t="inlineStr">
        <is>
          <t>No</t>
        </is>
      </c>
      <c r="R80" t="n">
        <v>0</v>
      </c>
      <c r="S80" s="68" t="n">
        <v>46323</v>
      </c>
      <c r="T80" s="68" t="n"/>
      <c r="U80" t="inlineStr">
        <is>
          <t>https://swale.gov.uk/parks-and-open-spaces/oare-gunpowder-works-country-park</t>
        </is>
      </c>
      <c r="V80" t="inlineStr"/>
      <c r="W80" t="inlineStr">
        <is>
          <t>data/atlas.json#locations.oare-gunpowder-works</t>
        </is>
      </c>
      <c r="X80" t="inlineStr">
        <is>
          <t>https://history-atlas-preview.pages.dev/</t>
        </is>
      </c>
      <c r="Y80" t="inlineStr">
        <is>
          <t>Collect authoritative sources and identify material claims.</t>
        </is>
      </c>
      <c r="Z80" t="inlineStr">
        <is>
          <t>Legacy content preserved; no inspectable verification record existed at import.</t>
        </is>
      </c>
      <c r="AA80" s="68" t="n"/>
    </row>
    <row r="81" ht="22" customHeight="1">
      <c r="A81" t="inlineStr">
        <is>
          <t>union-mill-cranbrook</t>
        </is>
      </c>
      <c r="B81" t="inlineStr">
        <is>
          <t>Union Mill</t>
        </is>
      </c>
      <c r="C81" t="inlineStr">
        <is>
          <t>United Kingdom</t>
        </is>
      </c>
      <c r="D81" t="inlineStr">
        <is>
          <t>Kent</t>
        </is>
      </c>
      <c r="E81" t="inlineStr">
        <is>
          <t>Georgian, Victorian</t>
        </is>
      </c>
      <c r="F81" t="inlineStr">
        <is>
          <t>legacy-import</t>
        </is>
      </c>
      <c r="G81" t="inlineStr">
        <is>
          <t>Legacy import</t>
        </is>
      </c>
      <c r="H81" t="inlineStr">
        <is>
          <t>Tier 1 pending</t>
        </is>
      </c>
      <c r="I81" t="inlineStr">
        <is>
          <t>Unverified</t>
        </is>
      </c>
      <c r="J81" t="inlineStr">
        <is>
          <t>Not started</t>
        </is>
      </c>
      <c r="K81" t="inlineStr">
        <is>
          <t>Plotted</t>
        </is>
      </c>
      <c r="L81" t="inlineStr">
        <is>
          <t>Not eligible</t>
        </is>
      </c>
      <c r="M81" t="inlineStr">
        <is>
          <t>legacy-import</t>
        </is>
      </c>
      <c r="N81" s="67">
        <f>IF($A81="","",IFERROR(INDEX('Historical Checks'!$Q$2:$Q$501,MATCH($A81,'Historical Checks'!$A$2:$A$501,0)),0))</f>
        <v/>
      </c>
      <c r="O81" s="67">
        <f>IF($A81="","",IFERROR(INDEX('Publication Checks'!$R$2:$R$501,MATCH($A81,'Publication Checks'!$A$2:$A$501,0)),0))</f>
        <v/>
      </c>
      <c r="P81" t="inlineStr">
        <is>
          <t>No</t>
        </is>
      </c>
      <c r="Q81" t="inlineStr">
        <is>
          <t>No</t>
        </is>
      </c>
      <c r="R81" t="n">
        <v>0</v>
      </c>
      <c r="S81" s="68" t="n">
        <v>46323</v>
      </c>
      <c r="T81" s="68" t="n"/>
      <c r="U81" t="inlineStr">
        <is>
          <t>https://www.cranbrookmuseum.org/union-mill/</t>
        </is>
      </c>
      <c r="V81" t="inlineStr"/>
      <c r="W81" t="inlineStr">
        <is>
          <t>data/atlas.json#locations.union-mill-cranbrook</t>
        </is>
      </c>
      <c r="X81" t="inlineStr">
        <is>
          <t>https://history-atlas-preview.pages.dev/</t>
        </is>
      </c>
      <c r="Y81" t="inlineStr">
        <is>
          <t>Collect authoritative sources and identify material claims.</t>
        </is>
      </c>
      <c r="Z81" t="inlineStr">
        <is>
          <t>Legacy content preserved; no inspectable verification record existed at import.</t>
        </is>
      </c>
      <c r="AA81" s="68" t="n"/>
    </row>
    <row r="82" ht="22" customHeight="1">
      <c r="A82" t="inlineStr">
        <is>
          <t>cobham-mausoleum</t>
        </is>
      </c>
      <c r="B82" t="inlineStr">
        <is>
          <t>Cobham Mausoleum</t>
        </is>
      </c>
      <c r="C82" t="inlineStr">
        <is>
          <t>United Kingdom</t>
        </is>
      </c>
      <c r="D82" t="inlineStr">
        <is>
          <t>Kent</t>
        </is>
      </c>
      <c r="E82" t="inlineStr">
        <is>
          <t>Georgian</t>
        </is>
      </c>
      <c r="F82" t="inlineStr">
        <is>
          <t>legacy-import</t>
        </is>
      </c>
      <c r="G82" t="inlineStr">
        <is>
          <t>Legacy import</t>
        </is>
      </c>
      <c r="H82" t="inlineStr">
        <is>
          <t>Tier 1 pending</t>
        </is>
      </c>
      <c r="I82" t="inlineStr">
        <is>
          <t>Unverified</t>
        </is>
      </c>
      <c r="J82" t="inlineStr">
        <is>
          <t>Not started</t>
        </is>
      </c>
      <c r="K82" t="inlineStr">
        <is>
          <t>Plotted</t>
        </is>
      </c>
      <c r="L82" t="inlineStr">
        <is>
          <t>Not eligible</t>
        </is>
      </c>
      <c r="M82" t="inlineStr">
        <is>
          <t>legacy-import</t>
        </is>
      </c>
      <c r="N82" s="67">
        <f>IF($A82="","",IFERROR(INDEX('Historical Checks'!$Q$2:$Q$501,MATCH($A82,'Historical Checks'!$A$2:$A$501,0)),0))</f>
        <v/>
      </c>
      <c r="O82" s="67">
        <f>IF($A82="","",IFERROR(INDEX('Publication Checks'!$R$2:$R$501,MATCH($A82,'Publication Checks'!$A$2:$A$501,0)),0))</f>
        <v/>
      </c>
      <c r="P82" t="inlineStr">
        <is>
          <t>No</t>
        </is>
      </c>
      <c r="Q82" t="inlineStr">
        <is>
          <t>No</t>
        </is>
      </c>
      <c r="R82" t="n">
        <v>0</v>
      </c>
      <c r="S82" s="68" t="n">
        <v>46323</v>
      </c>
      <c r="T82" s="68" t="n"/>
      <c r="U82" t="inlineStr">
        <is>
          <t>https://www.nationaltrust.org.uk/visit/kent/cobham-wood-and-mausoleum</t>
        </is>
      </c>
      <c r="V82" t="inlineStr"/>
      <c r="W82" t="inlineStr">
        <is>
          <t>data/atlas.json#locations.cobham-mausoleum</t>
        </is>
      </c>
      <c r="X82" t="inlineStr">
        <is>
          <t>https://history-atlas-preview.pages.dev/</t>
        </is>
      </c>
      <c r="Y82" t="inlineStr">
        <is>
          <t>Collect authoritative sources and identify material claims.</t>
        </is>
      </c>
      <c r="Z82" t="inlineStr">
        <is>
          <t>Legacy content preserved; no inspectable verification record existed at import.</t>
        </is>
      </c>
      <c r="AA82" s="68" t="n"/>
    </row>
    <row r="83" ht="22" customHeight="1">
      <c r="A83" t="inlineStr">
        <is>
          <t>st-johns-jerusalem</t>
        </is>
      </c>
      <c r="B83" t="inlineStr">
        <is>
          <t>St John’s Jerusalem</t>
        </is>
      </c>
      <c r="C83" t="inlineStr">
        <is>
          <t>United Kingdom</t>
        </is>
      </c>
      <c r="D83" t="inlineStr">
        <is>
          <t>Kent</t>
        </is>
      </c>
      <c r="E83" t="inlineStr">
        <is>
          <t>Medieval, Tudor</t>
        </is>
      </c>
      <c r="F83" t="inlineStr">
        <is>
          <t>legacy-import</t>
        </is>
      </c>
      <c r="G83" t="inlineStr">
        <is>
          <t>Legacy import</t>
        </is>
      </c>
      <c r="H83" t="inlineStr">
        <is>
          <t>Tier 1 pending</t>
        </is>
      </c>
      <c r="I83" t="inlineStr">
        <is>
          <t>Unverified</t>
        </is>
      </c>
      <c r="J83" t="inlineStr">
        <is>
          <t>Not started</t>
        </is>
      </c>
      <c r="K83" t="inlineStr">
        <is>
          <t>Plotted</t>
        </is>
      </c>
      <c r="L83" t="inlineStr">
        <is>
          <t>Not eligible</t>
        </is>
      </c>
      <c r="M83" t="inlineStr">
        <is>
          <t>legacy-import</t>
        </is>
      </c>
      <c r="N83" s="67">
        <f>IF($A83="","",IFERROR(INDEX('Historical Checks'!$Q$2:$Q$501,MATCH($A83,'Historical Checks'!$A$2:$A$501,0)),0))</f>
        <v/>
      </c>
      <c r="O83" s="67">
        <f>IF($A83="","",IFERROR(INDEX('Publication Checks'!$R$2:$R$501,MATCH($A83,'Publication Checks'!$A$2:$A$501,0)),0))</f>
        <v/>
      </c>
      <c r="P83" t="inlineStr">
        <is>
          <t>No</t>
        </is>
      </c>
      <c r="Q83" t="inlineStr">
        <is>
          <t>No</t>
        </is>
      </c>
      <c r="R83" t="n">
        <v>0</v>
      </c>
      <c r="S83" s="68" t="n">
        <v>46323</v>
      </c>
      <c r="T83" s="68" t="n"/>
      <c r="U83" t="inlineStr">
        <is>
          <t>https://www.nationaltrust.org.uk/visit/kent/st-johns-jerusalem</t>
        </is>
      </c>
      <c r="V83" t="inlineStr"/>
      <c r="W83" t="inlineStr">
        <is>
          <t>data/atlas.json#locations.st-johns-jerusalem</t>
        </is>
      </c>
      <c r="X83" t="inlineStr">
        <is>
          <t>https://history-atlas-preview.pages.dev/</t>
        </is>
      </c>
      <c r="Y83" t="inlineStr">
        <is>
          <t>Collect authoritative sources and identify material claims.</t>
        </is>
      </c>
      <c r="Z83" t="inlineStr">
        <is>
          <t>Legacy content preserved; no inspectable verification record existed at import.</t>
        </is>
      </c>
      <c r="AA83" s="68" t="n"/>
    </row>
    <row r="84" ht="22" customHeight="1">
      <c r="A84" t="inlineStr">
        <is>
          <t>goodnestone-park</t>
        </is>
      </c>
      <c r="B84" t="inlineStr">
        <is>
          <t>Goodnestone Park Gardens</t>
        </is>
      </c>
      <c r="C84" t="inlineStr">
        <is>
          <t>United Kingdom</t>
        </is>
      </c>
      <c r="D84" t="inlineStr">
        <is>
          <t>Kent</t>
        </is>
      </c>
      <c r="E84" t="inlineStr">
        <is>
          <t>Georgian, Victorian</t>
        </is>
      </c>
      <c r="F84" t="inlineStr">
        <is>
          <t>legacy-import</t>
        </is>
      </c>
      <c r="G84" t="inlineStr">
        <is>
          <t>Legacy import</t>
        </is>
      </c>
      <c r="H84" t="inlineStr">
        <is>
          <t>Tier 1 pending</t>
        </is>
      </c>
      <c r="I84" t="inlineStr">
        <is>
          <t>Unverified</t>
        </is>
      </c>
      <c r="J84" t="inlineStr">
        <is>
          <t>Not started</t>
        </is>
      </c>
      <c r="K84" t="inlineStr">
        <is>
          <t>Plotted</t>
        </is>
      </c>
      <c r="L84" t="inlineStr">
        <is>
          <t>Not eligible</t>
        </is>
      </c>
      <c r="M84" t="inlineStr">
        <is>
          <t>legacy-import</t>
        </is>
      </c>
      <c r="N84" s="67">
        <f>IF($A84="","",IFERROR(INDEX('Historical Checks'!$Q$2:$Q$501,MATCH($A84,'Historical Checks'!$A$2:$A$501,0)),0))</f>
        <v/>
      </c>
      <c r="O84" s="67">
        <f>IF($A84="","",IFERROR(INDEX('Publication Checks'!$R$2:$R$501,MATCH($A84,'Publication Checks'!$A$2:$A$501,0)),0))</f>
        <v/>
      </c>
      <c r="P84" t="inlineStr">
        <is>
          <t>No</t>
        </is>
      </c>
      <c r="Q84" t="inlineStr">
        <is>
          <t>No</t>
        </is>
      </c>
      <c r="R84" t="n">
        <v>0</v>
      </c>
      <c r="S84" s="68" t="n">
        <v>46323</v>
      </c>
      <c r="T84" s="68" t="n"/>
      <c r="U84" t="inlineStr">
        <is>
          <t>https://www.goodnestonepark.co.uk/</t>
        </is>
      </c>
      <c r="V84" t="inlineStr"/>
      <c r="W84" t="inlineStr">
        <is>
          <t>data/atlas.json#locations.goodnestone-park</t>
        </is>
      </c>
      <c r="X84" t="inlineStr">
        <is>
          <t>https://history-atlas-preview.pages.dev/</t>
        </is>
      </c>
      <c r="Y84" t="inlineStr">
        <is>
          <t>Collect authoritative sources and identify material claims.</t>
        </is>
      </c>
      <c r="Z84" t="inlineStr">
        <is>
          <t>Legacy content preserved; no inspectable verification record existed at import.</t>
        </is>
      </c>
      <c r="AA84" s="68" t="n"/>
    </row>
    <row r="85" ht="22" customHeight="1">
      <c r="A85" t="inlineStr">
        <is>
          <t>owletts</t>
        </is>
      </c>
      <c r="B85" t="inlineStr">
        <is>
          <t>Owletts</t>
        </is>
      </c>
      <c r="C85" t="inlineStr">
        <is>
          <t>United Kingdom</t>
        </is>
      </c>
      <c r="D85" t="inlineStr">
        <is>
          <t>Kent</t>
        </is>
      </c>
      <c r="E85" t="inlineStr">
        <is>
          <t>Tudor, Victorian, 20th century</t>
        </is>
      </c>
      <c r="F85" t="inlineStr">
        <is>
          <t>legacy-import</t>
        </is>
      </c>
      <c r="G85" t="inlineStr">
        <is>
          <t>Legacy import</t>
        </is>
      </c>
      <c r="H85" t="inlineStr">
        <is>
          <t>Tier 1 pending</t>
        </is>
      </c>
      <c r="I85" t="inlineStr">
        <is>
          <t>Unverified</t>
        </is>
      </c>
      <c r="J85" t="inlineStr">
        <is>
          <t>Not started</t>
        </is>
      </c>
      <c r="K85" t="inlineStr">
        <is>
          <t>Plotted</t>
        </is>
      </c>
      <c r="L85" t="inlineStr">
        <is>
          <t>Not eligible</t>
        </is>
      </c>
      <c r="M85" t="inlineStr">
        <is>
          <t>legacy-import</t>
        </is>
      </c>
      <c r="N85" s="67">
        <f>IF($A85="","",IFERROR(INDEX('Historical Checks'!$Q$2:$Q$501,MATCH($A85,'Historical Checks'!$A$2:$A$501,0)),0))</f>
        <v/>
      </c>
      <c r="O85" s="67">
        <f>IF($A85="","",IFERROR(INDEX('Publication Checks'!$R$2:$R$501,MATCH($A85,'Publication Checks'!$A$2:$A$501,0)),0))</f>
        <v/>
      </c>
      <c r="P85" t="inlineStr">
        <is>
          <t>No</t>
        </is>
      </c>
      <c r="Q85" t="inlineStr">
        <is>
          <t>No</t>
        </is>
      </c>
      <c r="R85" t="n">
        <v>0</v>
      </c>
      <c r="S85" s="68" t="n">
        <v>46323</v>
      </c>
      <c r="T85" s="68" t="n"/>
      <c r="U85" t="inlineStr">
        <is>
          <t>https://www.nationaltrust.org.uk/visit/kent/owletts</t>
        </is>
      </c>
      <c r="V85" t="inlineStr"/>
      <c r="W85" t="inlineStr">
        <is>
          <t>data/atlas.json#locations.owletts</t>
        </is>
      </c>
      <c r="X85" t="inlineStr">
        <is>
          <t>https://history-atlas-preview.pages.dev/</t>
        </is>
      </c>
      <c r="Y85" t="inlineStr">
        <is>
          <t>Collect authoritative sources and identify material claims.</t>
        </is>
      </c>
      <c r="Z85" t="inlineStr">
        <is>
          <t>Legacy content preserved; no inspectable verification record existed at import.</t>
        </is>
      </c>
      <c r="AA85" s="68" t="n"/>
    </row>
    <row r="86" ht="22" customHeight="1">
      <c r="A86" t="inlineStr">
        <is>
          <t>folkestone-museum</t>
        </is>
      </c>
      <c r="B86" t="inlineStr">
        <is>
          <t>Folkestone Museum</t>
        </is>
      </c>
      <c r="C86" t="inlineStr">
        <is>
          <t>United Kingdom</t>
        </is>
      </c>
      <c r="D86" t="inlineStr">
        <is>
          <t>Kent</t>
        </is>
      </c>
      <c r="E86" t="inlineStr">
        <is>
          <t>Roman, Medieval, Victorian, 20th century</t>
        </is>
      </c>
      <c r="F86" t="inlineStr">
        <is>
          <t>legacy-import</t>
        </is>
      </c>
      <c r="G86" t="inlineStr">
        <is>
          <t>Legacy import</t>
        </is>
      </c>
      <c r="H86" t="inlineStr">
        <is>
          <t>Tier 1 pending</t>
        </is>
      </c>
      <c r="I86" t="inlineStr">
        <is>
          <t>Unverified</t>
        </is>
      </c>
      <c r="J86" t="inlineStr">
        <is>
          <t>Not started</t>
        </is>
      </c>
      <c r="K86" t="inlineStr">
        <is>
          <t>Plotted</t>
        </is>
      </c>
      <c r="L86" t="inlineStr">
        <is>
          <t>Not eligible</t>
        </is>
      </c>
      <c r="M86" t="inlineStr">
        <is>
          <t>legacy-import</t>
        </is>
      </c>
      <c r="N86" s="67">
        <f>IF($A86="","",IFERROR(INDEX('Historical Checks'!$Q$2:$Q$501,MATCH($A86,'Historical Checks'!$A$2:$A$501,0)),0))</f>
        <v/>
      </c>
      <c r="O86" s="67">
        <f>IF($A86="","",IFERROR(INDEX('Publication Checks'!$R$2:$R$501,MATCH($A86,'Publication Checks'!$A$2:$A$501,0)),0))</f>
        <v/>
      </c>
      <c r="P86" t="inlineStr">
        <is>
          <t>No</t>
        </is>
      </c>
      <c r="Q86" t="inlineStr">
        <is>
          <t>No</t>
        </is>
      </c>
      <c r="R86" t="n">
        <v>0</v>
      </c>
      <c r="S86" s="68" t="n">
        <v>46323</v>
      </c>
      <c r="T86" s="68" t="n"/>
      <c r="U86" t="inlineStr">
        <is>
          <t>https://folkestonemuseum.co.uk/</t>
        </is>
      </c>
      <c r="V86" t="inlineStr"/>
      <c r="W86" t="inlineStr">
        <is>
          <t>data/atlas.json#locations.folkestone-museum</t>
        </is>
      </c>
      <c r="X86" t="inlineStr">
        <is>
          <t>https://history-atlas-preview.pages.dev/</t>
        </is>
      </c>
      <c r="Y86" t="inlineStr">
        <is>
          <t>Collect authoritative sources and identify material claims.</t>
        </is>
      </c>
      <c r="Z86" t="inlineStr">
        <is>
          <t>Legacy content preserved; no inspectable verification record existed at import.</t>
        </is>
      </c>
      <c r="AA86" s="68" t="n"/>
    </row>
    <row r="87" ht="22" customHeight="1">
      <c r="A87" t="inlineStr">
        <is>
          <t>margate-museum</t>
        </is>
      </c>
      <c r="B87" t="inlineStr">
        <is>
          <t>Margate Museum</t>
        </is>
      </c>
      <c r="C87" t="inlineStr">
        <is>
          <t>United Kingdom</t>
        </is>
      </c>
      <c r="D87" t="inlineStr">
        <is>
          <t>Kent</t>
        </is>
      </c>
      <c r="E87" t="inlineStr">
        <is>
          <t>Georgian, Victorian, 20th century</t>
        </is>
      </c>
      <c r="F87" t="inlineStr">
        <is>
          <t>legacy-import</t>
        </is>
      </c>
      <c r="G87" t="inlineStr">
        <is>
          <t>Legacy import</t>
        </is>
      </c>
      <c r="H87" t="inlineStr">
        <is>
          <t>Tier 1 pending</t>
        </is>
      </c>
      <c r="I87" t="inlineStr">
        <is>
          <t>Unverified</t>
        </is>
      </c>
      <c r="J87" t="inlineStr">
        <is>
          <t>Not started</t>
        </is>
      </c>
      <c r="K87" t="inlineStr">
        <is>
          <t>Plotted</t>
        </is>
      </c>
      <c r="L87" t="inlineStr">
        <is>
          <t>Not eligible</t>
        </is>
      </c>
      <c r="M87" t="inlineStr">
        <is>
          <t>legacy-import</t>
        </is>
      </c>
      <c r="N87" s="67">
        <f>IF($A87="","",IFERROR(INDEX('Historical Checks'!$Q$2:$Q$501,MATCH($A87,'Historical Checks'!$A$2:$A$501,0)),0))</f>
        <v/>
      </c>
      <c r="O87" s="67">
        <f>IF($A87="","",IFERROR(INDEX('Publication Checks'!$R$2:$R$501,MATCH($A87,'Publication Checks'!$A$2:$A$501,0)),0))</f>
        <v/>
      </c>
      <c r="P87" t="inlineStr">
        <is>
          <t>No</t>
        </is>
      </c>
      <c r="Q87" t="inlineStr">
        <is>
          <t>No</t>
        </is>
      </c>
      <c r="R87" t="n">
        <v>0</v>
      </c>
      <c r="S87" s="68" t="n">
        <v>46323</v>
      </c>
      <c r="T87" s="68" t="n"/>
      <c r="U87" t="inlineStr">
        <is>
          <t>https://margatemuseum.org/</t>
        </is>
      </c>
      <c r="V87" t="inlineStr"/>
      <c r="W87" t="inlineStr">
        <is>
          <t>data/atlas.json#locations.margate-museum</t>
        </is>
      </c>
      <c r="X87" t="inlineStr">
        <is>
          <t>https://history-atlas-preview.pages.dev/</t>
        </is>
      </c>
      <c r="Y87" t="inlineStr">
        <is>
          <t>Collect authoritative sources and identify material claims.</t>
        </is>
      </c>
      <c r="Z87" t="inlineStr">
        <is>
          <t>Legacy content preserved; no inspectable verification record existed at import.</t>
        </is>
      </c>
      <c r="AA87" s="68" t="n"/>
    </row>
    <row r="88" ht="22" customHeight="1">
      <c r="A88" t="inlineStr">
        <is>
          <t>shoreham-aircraft-museum</t>
        </is>
      </c>
      <c r="B88" t="inlineStr">
        <is>
          <t>Shoreham Aircraft Museum</t>
        </is>
      </c>
      <c r="C88" t="inlineStr">
        <is>
          <t>United Kingdom</t>
        </is>
      </c>
      <c r="D88" t="inlineStr">
        <is>
          <t>Kent</t>
        </is>
      </c>
      <c r="E88" t="inlineStr">
        <is>
          <t>20th century</t>
        </is>
      </c>
      <c r="F88" t="inlineStr">
        <is>
          <t>legacy-import</t>
        </is>
      </c>
      <c r="G88" t="inlineStr">
        <is>
          <t>Legacy import</t>
        </is>
      </c>
      <c r="H88" t="inlineStr">
        <is>
          <t>Tier 1 pending</t>
        </is>
      </c>
      <c r="I88" t="inlineStr">
        <is>
          <t>Unverified</t>
        </is>
      </c>
      <c r="J88" t="inlineStr">
        <is>
          <t>Not started</t>
        </is>
      </c>
      <c r="K88" t="inlineStr">
        <is>
          <t>Plotted</t>
        </is>
      </c>
      <c r="L88" t="inlineStr">
        <is>
          <t>Not eligible</t>
        </is>
      </c>
      <c r="M88" t="inlineStr">
        <is>
          <t>legacy-import</t>
        </is>
      </c>
      <c r="N88" s="67">
        <f>IF($A88="","",IFERROR(INDEX('Historical Checks'!$Q$2:$Q$501,MATCH($A88,'Historical Checks'!$A$2:$A$501,0)),0))</f>
        <v/>
      </c>
      <c r="O88" s="67">
        <f>IF($A88="","",IFERROR(INDEX('Publication Checks'!$R$2:$R$501,MATCH($A88,'Publication Checks'!$A$2:$A$501,0)),0))</f>
        <v/>
      </c>
      <c r="P88" t="inlineStr">
        <is>
          <t>No</t>
        </is>
      </c>
      <c r="Q88" t="inlineStr">
        <is>
          <t>No</t>
        </is>
      </c>
      <c r="R88" t="n">
        <v>0</v>
      </c>
      <c r="S88" s="68" t="n">
        <v>46323</v>
      </c>
      <c r="T88" s="68" t="n"/>
      <c r="U88" t="inlineStr">
        <is>
          <t>https://www.shoreham-aircraft-museum.co.uk/</t>
        </is>
      </c>
      <c r="V88" t="inlineStr"/>
      <c r="W88" t="inlineStr">
        <is>
          <t>data/atlas.json#locations.shoreham-aircraft-museum</t>
        </is>
      </c>
      <c r="X88" t="inlineStr">
        <is>
          <t>https://history-atlas-preview.pages.dev/</t>
        </is>
      </c>
      <c r="Y88" t="inlineStr">
        <is>
          <t>Collect authoritative sources and identify material claims.</t>
        </is>
      </c>
      <c r="Z88" t="inlineStr">
        <is>
          <t>Legacy content preserved; no inspectable verification record existed at import.</t>
        </is>
      </c>
      <c r="AA88" s="68" t="n"/>
    </row>
    <row r="89" ht="22" customHeight="1">
      <c r="A89" t="inlineStr">
        <is>
          <t>sittingbourne-kemsley-railway</t>
        </is>
      </c>
      <c r="B89" t="inlineStr">
        <is>
          <t>Sittingbourne and Kemsley Light Railway</t>
        </is>
      </c>
      <c r="C89" t="inlineStr">
        <is>
          <t>United Kingdom</t>
        </is>
      </c>
      <c r="D89" t="inlineStr">
        <is>
          <t>Kent</t>
        </is>
      </c>
      <c r="E89" t="inlineStr">
        <is>
          <t>Victorian, 20th century</t>
        </is>
      </c>
      <c r="F89" t="inlineStr">
        <is>
          <t>legacy-import</t>
        </is>
      </c>
      <c r="G89" t="inlineStr">
        <is>
          <t>Legacy import</t>
        </is>
      </c>
      <c r="H89" t="inlineStr">
        <is>
          <t>Tier 1 pending</t>
        </is>
      </c>
      <c r="I89" t="inlineStr">
        <is>
          <t>Unverified</t>
        </is>
      </c>
      <c r="J89" t="inlineStr">
        <is>
          <t>Not started</t>
        </is>
      </c>
      <c r="K89" t="inlineStr">
        <is>
          <t>Plotted</t>
        </is>
      </c>
      <c r="L89" t="inlineStr">
        <is>
          <t>Not eligible</t>
        </is>
      </c>
      <c r="M89" t="inlineStr">
        <is>
          <t>legacy-import</t>
        </is>
      </c>
      <c r="N89" s="67">
        <f>IF($A89="","",IFERROR(INDEX('Historical Checks'!$Q$2:$Q$501,MATCH($A89,'Historical Checks'!$A$2:$A$501,0)),0))</f>
        <v/>
      </c>
      <c r="O89" s="67">
        <f>IF($A89="","",IFERROR(INDEX('Publication Checks'!$R$2:$R$501,MATCH($A89,'Publication Checks'!$A$2:$A$501,0)),0))</f>
        <v/>
      </c>
      <c r="P89" t="inlineStr">
        <is>
          <t>No</t>
        </is>
      </c>
      <c r="Q89" t="inlineStr">
        <is>
          <t>No</t>
        </is>
      </c>
      <c r="R89" t="n">
        <v>0</v>
      </c>
      <c r="S89" s="68" t="n">
        <v>46323</v>
      </c>
      <c r="T89" s="68" t="n"/>
      <c r="U89" t="inlineStr">
        <is>
          <t>https://www.sklr.net/</t>
        </is>
      </c>
      <c r="V89" t="inlineStr"/>
      <c r="W89" t="inlineStr">
        <is>
          <t>data/atlas.json#locations.sittingbourne-kemsley-railway</t>
        </is>
      </c>
      <c r="X89" t="inlineStr">
        <is>
          <t>https://history-atlas-preview.pages.dev/</t>
        </is>
      </c>
      <c r="Y89" t="inlineStr">
        <is>
          <t>Collect authoritative sources and identify material claims.</t>
        </is>
      </c>
      <c r="Z89" t="inlineStr">
        <is>
          <t>Legacy content preserved; no inspectable verification record existed at import.</t>
        </is>
      </c>
      <c r="AA89" s="68" t="n"/>
    </row>
    <row r="90" ht="22" customHeight="1">
      <c r="A90" t="inlineStr">
        <is>
          <t>blue-town-heritage-centre</t>
        </is>
      </c>
      <c r="B90" t="inlineStr">
        <is>
          <t>Blue Town Heritage Centre</t>
        </is>
      </c>
      <c r="C90" t="inlineStr">
        <is>
          <t>United Kingdom</t>
        </is>
      </c>
      <c r="D90" t="inlineStr">
        <is>
          <t>Kent</t>
        </is>
      </c>
      <c r="E90" t="inlineStr">
        <is>
          <t>Georgian, Victorian, 20th century</t>
        </is>
      </c>
      <c r="F90" t="inlineStr">
        <is>
          <t>legacy-import</t>
        </is>
      </c>
      <c r="G90" t="inlineStr">
        <is>
          <t>Legacy import</t>
        </is>
      </c>
      <c r="H90" t="inlineStr">
        <is>
          <t>Tier 1 pending</t>
        </is>
      </c>
      <c r="I90" t="inlineStr">
        <is>
          <t>Unverified</t>
        </is>
      </c>
      <c r="J90" t="inlineStr">
        <is>
          <t>Not started</t>
        </is>
      </c>
      <c r="K90" t="inlineStr">
        <is>
          <t>Plotted</t>
        </is>
      </c>
      <c r="L90" t="inlineStr">
        <is>
          <t>Not eligible</t>
        </is>
      </c>
      <c r="M90" t="inlineStr">
        <is>
          <t>legacy-import</t>
        </is>
      </c>
      <c r="N90" s="67">
        <f>IF($A90="","",IFERROR(INDEX('Historical Checks'!$Q$2:$Q$501,MATCH($A90,'Historical Checks'!$A$2:$A$501,0)),0))</f>
        <v/>
      </c>
      <c r="O90" s="67">
        <f>IF($A90="","",IFERROR(INDEX('Publication Checks'!$R$2:$R$501,MATCH($A90,'Publication Checks'!$A$2:$A$501,0)),0))</f>
        <v/>
      </c>
      <c r="P90" t="inlineStr">
        <is>
          <t>No</t>
        </is>
      </c>
      <c r="Q90" t="inlineStr">
        <is>
          <t>No</t>
        </is>
      </c>
      <c r="R90" t="n">
        <v>0</v>
      </c>
      <c r="S90" s="68" t="n">
        <v>46323</v>
      </c>
      <c r="T90" s="68" t="n"/>
      <c r="U90" t="inlineStr">
        <is>
          <t>https://www.bluetownheritagecentre.com/</t>
        </is>
      </c>
      <c r="V90" t="inlineStr"/>
      <c r="W90" t="inlineStr">
        <is>
          <t>data/atlas.json#locations.blue-town-heritage-centre</t>
        </is>
      </c>
      <c r="X90" t="inlineStr">
        <is>
          <t>https://history-atlas-preview.pages.dev/</t>
        </is>
      </c>
      <c r="Y90" t="inlineStr">
        <is>
          <t>Collect authoritative sources and identify material claims.</t>
        </is>
      </c>
      <c r="Z90" t="inlineStr">
        <is>
          <t>Legacy content preserved; no inspectable verification record existed at import.</t>
        </is>
      </c>
      <c r="AA90" s="68" t="n"/>
    </row>
    <row r="91" ht="22" customHeight="1">
      <c r="A91" t="inlineStr">
        <is>
          <t>sandwich-medieval-gates</t>
        </is>
      </c>
      <c r="B91" t="inlineStr">
        <is>
          <t>Sandwich Medieval Gates and Town Trail</t>
        </is>
      </c>
      <c r="C91" t="inlineStr">
        <is>
          <t>United Kingdom</t>
        </is>
      </c>
      <c r="D91" t="inlineStr">
        <is>
          <t>Kent</t>
        </is>
      </c>
      <c r="E91" t="inlineStr">
        <is>
          <t>Medieval, Tudor</t>
        </is>
      </c>
      <c r="F91" t="inlineStr">
        <is>
          <t>legacy-import</t>
        </is>
      </c>
      <c r="G91" t="inlineStr">
        <is>
          <t>Legacy import</t>
        </is>
      </c>
      <c r="H91" t="inlineStr">
        <is>
          <t>Tier 1 pending</t>
        </is>
      </c>
      <c r="I91" t="inlineStr">
        <is>
          <t>Unverified</t>
        </is>
      </c>
      <c r="J91" t="inlineStr">
        <is>
          <t>Not started</t>
        </is>
      </c>
      <c r="K91" t="inlineStr">
        <is>
          <t>Plotted</t>
        </is>
      </c>
      <c r="L91" t="inlineStr">
        <is>
          <t>Not eligible</t>
        </is>
      </c>
      <c r="M91" t="inlineStr">
        <is>
          <t>legacy-import</t>
        </is>
      </c>
      <c r="N91" s="67">
        <f>IF($A91="","",IFERROR(INDEX('Historical Checks'!$Q$2:$Q$501,MATCH($A91,'Historical Checks'!$A$2:$A$501,0)),0))</f>
        <v/>
      </c>
      <c r="O91" s="67">
        <f>IF($A91="","",IFERROR(INDEX('Publication Checks'!$R$2:$R$501,MATCH($A91,'Publication Checks'!$A$2:$A$501,0)),0))</f>
        <v/>
      </c>
      <c r="P91" t="inlineStr">
        <is>
          <t>No</t>
        </is>
      </c>
      <c r="Q91" t="inlineStr">
        <is>
          <t>No</t>
        </is>
      </c>
      <c r="R91" t="n">
        <v>0</v>
      </c>
      <c r="S91" s="68" t="n">
        <v>46323</v>
      </c>
      <c r="T91" s="68" t="n"/>
      <c r="U91" t="inlineStr">
        <is>
          <t>https://www.visitsandwich.co.uk/</t>
        </is>
      </c>
      <c r="V91" t="inlineStr"/>
      <c r="W91" t="inlineStr">
        <is>
          <t>data/atlas.json#locations.sandwich-medieval-gates</t>
        </is>
      </c>
      <c r="X91" t="inlineStr">
        <is>
          <t>https://history-atlas-preview.pages.dev/</t>
        </is>
      </c>
      <c r="Y91" t="inlineStr">
        <is>
          <t>Collect authoritative sources and identify material claims.</t>
        </is>
      </c>
      <c r="Z91" t="inlineStr">
        <is>
          <t>Legacy content preserved; no inspectable verification record existed at import.</t>
        </is>
      </c>
      <c r="AA91" s="68" t="n"/>
    </row>
    <row r="92" ht="22" customHeight="1">
      <c r="A92" t="inlineStr">
        <is>
          <t>chilham-historic-village</t>
        </is>
      </c>
      <c r="B92" t="inlineStr">
        <is>
          <t>Chilham Historic Village</t>
        </is>
      </c>
      <c r="C92" t="inlineStr">
        <is>
          <t>United Kingdom</t>
        </is>
      </c>
      <c r="D92" t="inlineStr">
        <is>
          <t>Kent</t>
        </is>
      </c>
      <c r="E92" t="inlineStr">
        <is>
          <t>Medieval, Tudor, Georgian</t>
        </is>
      </c>
      <c r="F92" t="inlineStr">
        <is>
          <t>legacy-import</t>
        </is>
      </c>
      <c r="G92" t="inlineStr">
        <is>
          <t>Legacy import</t>
        </is>
      </c>
      <c r="H92" t="inlineStr">
        <is>
          <t>Tier 1 pending</t>
        </is>
      </c>
      <c r="I92" t="inlineStr">
        <is>
          <t>Unverified</t>
        </is>
      </c>
      <c r="J92" t="inlineStr">
        <is>
          <t>Not started</t>
        </is>
      </c>
      <c r="K92" t="inlineStr">
        <is>
          <t>Plotted</t>
        </is>
      </c>
      <c r="L92" t="inlineStr">
        <is>
          <t>Not eligible</t>
        </is>
      </c>
      <c r="M92" t="inlineStr">
        <is>
          <t>legacy-import</t>
        </is>
      </c>
      <c r="N92" s="67">
        <f>IF($A92="","",IFERROR(INDEX('Historical Checks'!$Q$2:$Q$501,MATCH($A92,'Historical Checks'!$A$2:$A$501,0)),0))</f>
        <v/>
      </c>
      <c r="O92" s="67">
        <f>IF($A92="","",IFERROR(INDEX('Publication Checks'!$R$2:$R$501,MATCH($A92,'Publication Checks'!$A$2:$A$501,0)),0))</f>
        <v/>
      </c>
      <c r="P92" t="inlineStr">
        <is>
          <t>No</t>
        </is>
      </c>
      <c r="Q92" t="inlineStr">
        <is>
          <t>No</t>
        </is>
      </c>
      <c r="R92" t="n">
        <v>0</v>
      </c>
      <c r="S92" s="68" t="n">
        <v>46323</v>
      </c>
      <c r="T92" s="68" t="n"/>
      <c r="U92" t="inlineStr">
        <is>
          <t>https://www.canterbury.co.uk/</t>
        </is>
      </c>
      <c r="V92" t="inlineStr"/>
      <c r="W92" t="inlineStr">
        <is>
          <t>data/atlas.json#locations.chilham-historic-village</t>
        </is>
      </c>
      <c r="X92" t="inlineStr">
        <is>
          <t>https://history-atlas-preview.pages.dev/</t>
        </is>
      </c>
      <c r="Y92" t="inlineStr">
        <is>
          <t>Collect authoritative sources and identify material claims.</t>
        </is>
      </c>
      <c r="Z92" t="inlineStr">
        <is>
          <t>Legacy content preserved; no inspectable verification record existed at import.</t>
        </is>
      </c>
      <c r="AA92" s="68" t="n"/>
    </row>
    <row r="93" ht="22" customHeight="1">
      <c r="A93" t="inlineStr">
        <is>
          <t>all-saints-tudeley</t>
        </is>
      </c>
      <c r="B93" t="inlineStr">
        <is>
          <t>All Saints’ Church, Tudeley</t>
        </is>
      </c>
      <c r="C93" t="inlineStr">
        <is>
          <t>United Kingdom</t>
        </is>
      </c>
      <c r="D93" t="inlineStr">
        <is>
          <t>Kent</t>
        </is>
      </c>
      <c r="E93" t="inlineStr">
        <is>
          <t>Medieval, 20th century</t>
        </is>
      </c>
      <c r="F93" t="inlineStr">
        <is>
          <t>legacy-import</t>
        </is>
      </c>
      <c r="G93" t="inlineStr">
        <is>
          <t>Legacy import</t>
        </is>
      </c>
      <c r="H93" t="inlineStr">
        <is>
          <t>Tier 1 pending</t>
        </is>
      </c>
      <c r="I93" t="inlineStr">
        <is>
          <t>Unverified</t>
        </is>
      </c>
      <c r="J93" t="inlineStr">
        <is>
          <t>Not started</t>
        </is>
      </c>
      <c r="K93" t="inlineStr">
        <is>
          <t>Plotted</t>
        </is>
      </c>
      <c r="L93" t="inlineStr">
        <is>
          <t>Not eligible</t>
        </is>
      </c>
      <c r="M93" t="inlineStr">
        <is>
          <t>legacy-import</t>
        </is>
      </c>
      <c r="N93" s="67">
        <f>IF($A93="","",IFERROR(INDEX('Historical Checks'!$Q$2:$Q$501,MATCH($A93,'Historical Checks'!$A$2:$A$501,0)),0))</f>
        <v/>
      </c>
      <c r="O93" s="67">
        <f>IF($A93="","",IFERROR(INDEX('Publication Checks'!$R$2:$R$501,MATCH($A93,'Publication Checks'!$A$2:$A$501,0)),0))</f>
        <v/>
      </c>
      <c r="P93" t="inlineStr">
        <is>
          <t>No</t>
        </is>
      </c>
      <c r="Q93" t="inlineStr">
        <is>
          <t>No</t>
        </is>
      </c>
      <c r="R93" t="n">
        <v>0</v>
      </c>
      <c r="S93" s="68" t="n">
        <v>46323</v>
      </c>
      <c r="T93" s="68" t="n"/>
      <c r="U93" t="inlineStr">
        <is>
          <t>https://www.tudeley.org/allsaintstudeley.htm</t>
        </is>
      </c>
      <c r="V93" t="inlineStr"/>
      <c r="W93" t="inlineStr">
        <is>
          <t>data/atlas.json#locations.all-saints-tudeley</t>
        </is>
      </c>
      <c r="X93" t="inlineStr">
        <is>
          <t>https://history-atlas-preview.pages.dev/</t>
        </is>
      </c>
      <c r="Y93" t="inlineStr">
        <is>
          <t>Collect authoritative sources and identify material claims.</t>
        </is>
      </c>
      <c r="Z93" t="inlineStr">
        <is>
          <t>Legacy content preserved; no inspectable verification record existed at import.</t>
        </is>
      </c>
      <c r="AA93" s="68" t="n"/>
    </row>
    <row r="94" ht="22" customHeight="1">
      <c r="A94" t="inlineStr">
        <is>
          <t>st-nicholas-barfrestone</t>
        </is>
      </c>
      <c r="B94" t="inlineStr">
        <is>
          <t>St Nicholas’ Church, Barfrestone</t>
        </is>
      </c>
      <c r="C94" t="inlineStr">
        <is>
          <t>United Kingdom</t>
        </is>
      </c>
      <c r="D94" t="inlineStr">
        <is>
          <t>Kent</t>
        </is>
      </c>
      <c r="E94" t="inlineStr">
        <is>
          <t>Norman, Medieval</t>
        </is>
      </c>
      <c r="F94" t="inlineStr">
        <is>
          <t>legacy-import</t>
        </is>
      </c>
      <c r="G94" t="inlineStr">
        <is>
          <t>Legacy import</t>
        </is>
      </c>
      <c r="H94" t="inlineStr">
        <is>
          <t>Tier 1 pending</t>
        </is>
      </c>
      <c r="I94" t="inlineStr">
        <is>
          <t>Unverified</t>
        </is>
      </c>
      <c r="J94" t="inlineStr">
        <is>
          <t>Not started</t>
        </is>
      </c>
      <c r="K94" t="inlineStr">
        <is>
          <t>Plotted</t>
        </is>
      </c>
      <c r="L94" t="inlineStr">
        <is>
          <t>Not eligible</t>
        </is>
      </c>
      <c r="M94" t="inlineStr">
        <is>
          <t>legacy-import</t>
        </is>
      </c>
      <c r="N94" s="67">
        <f>IF($A94="","",IFERROR(INDEX('Historical Checks'!$Q$2:$Q$501,MATCH($A94,'Historical Checks'!$A$2:$A$501,0)),0))</f>
        <v/>
      </c>
      <c r="O94" s="67">
        <f>IF($A94="","",IFERROR(INDEX('Publication Checks'!$R$2:$R$501,MATCH($A94,'Publication Checks'!$A$2:$A$501,0)),0))</f>
        <v/>
      </c>
      <c r="P94" t="inlineStr">
        <is>
          <t>No</t>
        </is>
      </c>
      <c r="Q94" t="inlineStr">
        <is>
          <t>No</t>
        </is>
      </c>
      <c r="R94" t="n">
        <v>0</v>
      </c>
      <c r="S94" s="68" t="n">
        <v>46323</v>
      </c>
      <c r="T94" s="68" t="n"/>
      <c r="U94" t="inlineStr">
        <is>
          <t>https://www.achurchnearyou.com/church/11948/</t>
        </is>
      </c>
      <c r="V94" t="inlineStr"/>
      <c r="W94" t="inlineStr">
        <is>
          <t>data/atlas.json#locations.st-nicholas-barfrestone</t>
        </is>
      </c>
      <c r="X94" t="inlineStr">
        <is>
          <t>https://history-atlas-preview.pages.dev/</t>
        </is>
      </c>
      <c r="Y94" t="inlineStr">
        <is>
          <t>Collect authoritative sources and identify material claims.</t>
        </is>
      </c>
      <c r="Z94" t="inlineStr">
        <is>
          <t>Legacy content preserved; no inspectable verification record existed at import.</t>
        </is>
      </c>
      <c r="AA94" s="68" t="n"/>
    </row>
    <row r="95" ht="22" customHeight="1">
      <c r="N95" s="67" t="n"/>
      <c r="O95" s="67" t="n"/>
      <c r="S95" s="68" t="n"/>
      <c r="T95" s="68" t="n"/>
      <c r="AA95" s="68" t="n"/>
    </row>
    <row r="96" ht="22" customHeight="1">
      <c r="N96" s="67" t="n"/>
      <c r="O96" s="67" t="n"/>
      <c r="S96" s="68" t="n"/>
      <c r="T96" s="68" t="n"/>
      <c r="AA96" s="68" t="n"/>
    </row>
    <row r="97" ht="22" customHeight="1">
      <c r="N97" s="67" t="n"/>
      <c r="O97" s="67" t="n"/>
      <c r="S97" s="68" t="n"/>
      <c r="T97" s="68" t="n"/>
      <c r="AA97" s="68" t="n"/>
    </row>
    <row r="98" ht="22" customHeight="1">
      <c r="N98" s="67" t="n"/>
      <c r="O98" s="67" t="n"/>
      <c r="S98" s="68" t="n"/>
      <c r="T98" s="68" t="n"/>
      <c r="AA98" s="68" t="n"/>
    </row>
    <row r="99" ht="22" customHeight="1">
      <c r="N99" s="67" t="n"/>
      <c r="O99" s="67" t="n"/>
      <c r="S99" s="68" t="n"/>
      <c r="T99" s="68" t="n"/>
      <c r="AA99" s="68" t="n"/>
    </row>
    <row r="100" ht="22" customHeight="1">
      <c r="N100" s="67" t="n"/>
      <c r="O100" s="67" t="n"/>
      <c r="S100" s="68" t="n"/>
      <c r="T100" s="68" t="n"/>
      <c r="AA100" s="68" t="n"/>
    </row>
    <row r="101" ht="22" customHeight="1">
      <c r="N101" s="67" t="n"/>
      <c r="O101" s="67" t="n"/>
      <c r="S101" s="68" t="n"/>
      <c r="T101" s="68" t="n"/>
      <c r="AA101" s="68" t="n"/>
    </row>
    <row r="102" ht="22" customHeight="1">
      <c r="N102" s="67" t="n"/>
      <c r="O102" s="67" t="n"/>
      <c r="S102" s="68" t="n"/>
      <c r="T102" s="68" t="n"/>
      <c r="AA102" s="68" t="n"/>
    </row>
    <row r="103" ht="22" customHeight="1">
      <c r="N103" s="67" t="n"/>
      <c r="O103" s="67" t="n"/>
      <c r="S103" s="68" t="n"/>
      <c r="T103" s="68" t="n"/>
      <c r="AA103" s="68" t="n"/>
    </row>
    <row r="104" ht="22" customHeight="1">
      <c r="N104" s="67" t="n"/>
      <c r="O104" s="67" t="n"/>
      <c r="S104" s="68" t="n"/>
      <c r="T104" s="68" t="n"/>
      <c r="AA104" s="68" t="n"/>
    </row>
    <row r="105" ht="22" customHeight="1">
      <c r="N105" s="67" t="n"/>
      <c r="O105" s="67" t="n"/>
      <c r="S105" s="68" t="n"/>
      <c r="T105" s="68" t="n"/>
      <c r="AA105" s="68" t="n"/>
    </row>
    <row r="106" ht="22" customHeight="1">
      <c r="N106" s="67" t="n"/>
      <c r="O106" s="67" t="n"/>
      <c r="S106" s="68" t="n"/>
      <c r="T106" s="68" t="n"/>
      <c r="AA106" s="68" t="n"/>
    </row>
    <row r="107" ht="22" customHeight="1">
      <c r="N107" s="67" t="n"/>
      <c r="O107" s="67" t="n"/>
      <c r="S107" s="68" t="n"/>
      <c r="T107" s="68" t="n"/>
      <c r="AA107" s="68" t="n"/>
    </row>
    <row r="108" ht="22" customHeight="1">
      <c r="N108" s="67" t="n"/>
      <c r="O108" s="67" t="n"/>
      <c r="S108" s="68" t="n"/>
      <c r="T108" s="68" t="n"/>
      <c r="AA108" s="68" t="n"/>
    </row>
    <row r="109" ht="22" customHeight="1">
      <c r="N109" s="67" t="n"/>
      <c r="O109" s="67" t="n"/>
      <c r="S109" s="68" t="n"/>
      <c r="T109" s="68" t="n"/>
      <c r="AA109" s="68" t="n"/>
    </row>
    <row r="110" ht="22" customHeight="1">
      <c r="N110" s="67" t="n"/>
      <c r="O110" s="67" t="n"/>
      <c r="S110" s="68" t="n"/>
      <c r="T110" s="68" t="n"/>
      <c r="AA110" s="68" t="n"/>
    </row>
    <row r="111" ht="22" customHeight="1">
      <c r="N111" s="67" t="n"/>
      <c r="O111" s="67" t="n"/>
      <c r="S111" s="68" t="n"/>
      <c r="T111" s="68" t="n"/>
      <c r="AA111" s="68" t="n"/>
    </row>
    <row r="112" ht="22" customHeight="1">
      <c r="N112" s="67" t="n"/>
      <c r="O112" s="67" t="n"/>
      <c r="S112" s="68" t="n"/>
      <c r="T112" s="68" t="n"/>
      <c r="AA112" s="68" t="n"/>
    </row>
    <row r="113" ht="22" customHeight="1">
      <c r="N113" s="67" t="n"/>
      <c r="O113" s="67" t="n"/>
      <c r="S113" s="68" t="n"/>
      <c r="T113" s="68" t="n"/>
      <c r="AA113" s="68" t="n"/>
    </row>
    <row r="114" ht="22" customHeight="1">
      <c r="N114" s="67" t="n"/>
      <c r="O114" s="67" t="n"/>
      <c r="S114" s="68" t="n"/>
      <c r="T114" s="68" t="n"/>
      <c r="AA114" s="68" t="n"/>
    </row>
    <row r="115" ht="22" customHeight="1">
      <c r="N115" s="67" t="n"/>
      <c r="O115" s="67" t="n"/>
      <c r="S115" s="68" t="n"/>
      <c r="T115" s="68" t="n"/>
      <c r="AA115" s="68" t="n"/>
    </row>
    <row r="116" ht="22" customHeight="1">
      <c r="N116" s="67" t="n"/>
      <c r="O116" s="67" t="n"/>
      <c r="S116" s="68" t="n"/>
      <c r="T116" s="68" t="n"/>
      <c r="AA116" s="68" t="n"/>
    </row>
    <row r="117" ht="22" customHeight="1">
      <c r="N117" s="67" t="n"/>
      <c r="O117" s="67" t="n"/>
      <c r="S117" s="68" t="n"/>
      <c r="T117" s="68" t="n"/>
      <c r="AA117" s="68" t="n"/>
    </row>
    <row r="118" ht="22" customHeight="1">
      <c r="N118" s="67" t="n"/>
      <c r="O118" s="67" t="n"/>
      <c r="S118" s="68" t="n"/>
      <c r="T118" s="68" t="n"/>
      <c r="AA118" s="68" t="n"/>
    </row>
    <row r="119" ht="22" customHeight="1">
      <c r="N119" s="67" t="n"/>
      <c r="O119" s="67" t="n"/>
      <c r="S119" s="68" t="n"/>
      <c r="T119" s="68" t="n"/>
      <c r="AA119" s="68" t="n"/>
    </row>
    <row r="120" ht="22" customHeight="1">
      <c r="N120" s="67" t="n"/>
      <c r="O120" s="67" t="n"/>
      <c r="S120" s="68" t="n"/>
      <c r="T120" s="68" t="n"/>
      <c r="AA120" s="68" t="n"/>
    </row>
    <row r="121" ht="22" customHeight="1">
      <c r="N121" s="67" t="n"/>
      <c r="O121" s="67" t="n"/>
      <c r="S121" s="68" t="n"/>
      <c r="T121" s="68" t="n"/>
      <c r="AA121" s="68" t="n"/>
    </row>
    <row r="122" ht="22" customHeight="1">
      <c r="N122" s="67" t="n"/>
      <c r="O122" s="67" t="n"/>
      <c r="S122" s="68" t="n"/>
      <c r="T122" s="68" t="n"/>
      <c r="AA122" s="68" t="n"/>
    </row>
    <row r="123" ht="22" customHeight="1">
      <c r="N123" s="67" t="n"/>
      <c r="O123" s="67" t="n"/>
      <c r="S123" s="68" t="n"/>
      <c r="T123" s="68" t="n"/>
      <c r="AA123" s="68" t="n"/>
    </row>
    <row r="124" ht="22" customHeight="1">
      <c r="N124" s="67" t="n"/>
      <c r="O124" s="67" t="n"/>
      <c r="S124" s="68" t="n"/>
      <c r="T124" s="68" t="n"/>
      <c r="AA124" s="68" t="n"/>
    </row>
    <row r="125" ht="22" customHeight="1">
      <c r="N125" s="67" t="n"/>
      <c r="O125" s="67" t="n"/>
      <c r="S125" s="68" t="n"/>
      <c r="T125" s="68" t="n"/>
      <c r="AA125" s="68" t="n"/>
    </row>
    <row r="126" ht="22" customHeight="1">
      <c r="N126" s="67" t="n"/>
      <c r="O126" s="67" t="n"/>
      <c r="S126" s="68" t="n"/>
      <c r="T126" s="68" t="n"/>
      <c r="AA126" s="68" t="n"/>
    </row>
    <row r="127" ht="22" customHeight="1">
      <c r="N127" s="67" t="n"/>
      <c r="O127" s="67" t="n"/>
      <c r="S127" s="68" t="n"/>
      <c r="T127" s="68" t="n"/>
      <c r="AA127" s="68" t="n"/>
    </row>
    <row r="128" ht="22" customHeight="1">
      <c r="N128" s="67" t="n"/>
      <c r="O128" s="67" t="n"/>
      <c r="S128" s="68" t="n"/>
      <c r="T128" s="68" t="n"/>
      <c r="AA128" s="68" t="n"/>
    </row>
    <row r="129" ht="22" customHeight="1">
      <c r="N129" s="67" t="n"/>
      <c r="O129" s="67" t="n"/>
      <c r="S129" s="68" t="n"/>
      <c r="T129" s="68" t="n"/>
      <c r="AA129" s="68" t="n"/>
    </row>
    <row r="130" ht="22" customHeight="1">
      <c r="N130" s="67" t="n"/>
      <c r="O130" s="67" t="n"/>
      <c r="S130" s="68" t="n"/>
      <c r="T130" s="68" t="n"/>
      <c r="AA130" s="68" t="n"/>
    </row>
    <row r="131" ht="22" customHeight="1">
      <c r="N131" s="67" t="n"/>
      <c r="O131" s="67" t="n"/>
      <c r="S131" s="68" t="n"/>
      <c r="T131" s="68" t="n"/>
      <c r="AA131" s="68" t="n"/>
    </row>
    <row r="132" ht="22" customHeight="1">
      <c r="N132" s="67" t="n"/>
      <c r="O132" s="67" t="n"/>
      <c r="S132" s="68" t="n"/>
      <c r="T132" s="68" t="n"/>
      <c r="AA132" s="68" t="n"/>
    </row>
    <row r="133" ht="22" customHeight="1">
      <c r="N133" s="67" t="n"/>
      <c r="O133" s="67" t="n"/>
      <c r="S133" s="68" t="n"/>
      <c r="T133" s="68" t="n"/>
      <c r="AA133" s="68" t="n"/>
    </row>
    <row r="134" ht="22" customHeight="1">
      <c r="N134" s="67" t="n"/>
      <c r="O134" s="67" t="n"/>
      <c r="S134" s="68" t="n"/>
      <c r="T134" s="68" t="n"/>
      <c r="AA134" s="68" t="n"/>
    </row>
    <row r="135" ht="22" customHeight="1">
      <c r="N135" s="67" t="n"/>
      <c r="O135" s="67" t="n"/>
      <c r="S135" s="68" t="n"/>
      <c r="T135" s="68" t="n"/>
      <c r="AA135" s="68" t="n"/>
    </row>
    <row r="136" ht="22" customHeight="1">
      <c r="N136" s="67" t="n"/>
      <c r="O136" s="67" t="n"/>
      <c r="S136" s="68" t="n"/>
      <c r="T136" s="68" t="n"/>
      <c r="AA136" s="68" t="n"/>
    </row>
    <row r="137" ht="22" customHeight="1">
      <c r="N137" s="67" t="n"/>
      <c r="O137" s="67" t="n"/>
      <c r="S137" s="68" t="n"/>
      <c r="T137" s="68" t="n"/>
      <c r="AA137" s="68" t="n"/>
    </row>
    <row r="138" ht="22" customHeight="1">
      <c r="N138" s="67" t="n"/>
      <c r="O138" s="67" t="n"/>
      <c r="S138" s="68" t="n"/>
      <c r="T138" s="68" t="n"/>
      <c r="AA138" s="68" t="n"/>
    </row>
    <row r="139" ht="22" customHeight="1">
      <c r="N139" s="67" t="n"/>
      <c r="O139" s="67" t="n"/>
      <c r="S139" s="68" t="n"/>
      <c r="T139" s="68" t="n"/>
      <c r="AA139" s="68" t="n"/>
    </row>
    <row r="140" ht="22" customHeight="1">
      <c r="N140" s="67" t="n"/>
      <c r="O140" s="67" t="n"/>
      <c r="S140" s="68" t="n"/>
      <c r="T140" s="68" t="n"/>
      <c r="AA140" s="68" t="n"/>
    </row>
    <row r="141" ht="22" customHeight="1">
      <c r="N141" s="67" t="n"/>
      <c r="O141" s="67" t="n"/>
      <c r="S141" s="68" t="n"/>
      <c r="T141" s="68" t="n"/>
      <c r="AA141" s="68" t="n"/>
    </row>
    <row r="142" ht="22" customHeight="1">
      <c r="N142" s="67" t="n"/>
      <c r="O142" s="67" t="n"/>
      <c r="S142" s="68" t="n"/>
      <c r="T142" s="68" t="n"/>
      <c r="AA142" s="68" t="n"/>
    </row>
    <row r="143" ht="22" customHeight="1">
      <c r="N143" s="67" t="n"/>
      <c r="O143" s="67" t="n"/>
      <c r="S143" s="68" t="n"/>
      <c r="T143" s="68" t="n"/>
      <c r="AA143" s="68" t="n"/>
    </row>
    <row r="144" ht="22" customHeight="1">
      <c r="N144" s="67" t="n"/>
      <c r="O144" s="67" t="n"/>
      <c r="S144" s="68" t="n"/>
      <c r="T144" s="68" t="n"/>
      <c r="AA144" s="68" t="n"/>
    </row>
    <row r="145" ht="22" customHeight="1">
      <c r="N145" s="67" t="n"/>
      <c r="O145" s="67" t="n"/>
      <c r="S145" s="68" t="n"/>
      <c r="T145" s="68" t="n"/>
      <c r="AA145" s="68" t="n"/>
    </row>
    <row r="146" ht="22" customHeight="1">
      <c r="N146" s="67" t="n"/>
      <c r="O146" s="67" t="n"/>
      <c r="S146" s="68" t="n"/>
      <c r="T146" s="68" t="n"/>
      <c r="AA146" s="68" t="n"/>
    </row>
    <row r="147" ht="22" customHeight="1">
      <c r="N147" s="67" t="n"/>
      <c r="O147" s="67" t="n"/>
      <c r="S147" s="68" t="n"/>
      <c r="T147" s="68" t="n"/>
      <c r="AA147" s="68" t="n"/>
    </row>
    <row r="148" ht="22" customHeight="1">
      <c r="N148" s="67" t="n"/>
      <c r="O148" s="67" t="n"/>
      <c r="S148" s="68" t="n"/>
      <c r="T148" s="68" t="n"/>
      <c r="AA148" s="68" t="n"/>
    </row>
    <row r="149" ht="22" customHeight="1">
      <c r="N149" s="67" t="n"/>
      <c r="O149" s="67" t="n"/>
      <c r="S149" s="68" t="n"/>
      <c r="T149" s="68" t="n"/>
      <c r="AA149" s="68" t="n"/>
    </row>
    <row r="150" ht="22" customHeight="1">
      <c r="N150" s="67" t="n"/>
      <c r="O150" s="67" t="n"/>
      <c r="S150" s="68" t="n"/>
      <c r="T150" s="68" t="n"/>
      <c r="AA150" s="68" t="n"/>
    </row>
    <row r="151" ht="22" customHeight="1">
      <c r="N151" s="67" t="n"/>
      <c r="O151" s="67" t="n"/>
      <c r="S151" s="68" t="n"/>
      <c r="T151" s="68" t="n"/>
      <c r="AA151" s="68" t="n"/>
    </row>
    <row r="152" ht="22" customHeight="1">
      <c r="N152" s="67" t="n"/>
      <c r="O152" s="67" t="n"/>
      <c r="S152" s="68" t="n"/>
      <c r="T152" s="68" t="n"/>
      <c r="AA152" s="68" t="n"/>
    </row>
    <row r="153" ht="22" customHeight="1">
      <c r="N153" s="67" t="n"/>
      <c r="O153" s="67" t="n"/>
      <c r="S153" s="68" t="n"/>
      <c r="T153" s="68" t="n"/>
      <c r="AA153" s="68" t="n"/>
    </row>
    <row r="154" ht="22" customHeight="1">
      <c r="N154" s="67" t="n"/>
      <c r="O154" s="67" t="n"/>
      <c r="S154" s="68" t="n"/>
      <c r="T154" s="68" t="n"/>
      <c r="AA154" s="68" t="n"/>
    </row>
    <row r="155" ht="22" customHeight="1">
      <c r="N155" s="67" t="n"/>
      <c r="O155" s="67" t="n"/>
      <c r="S155" s="68" t="n"/>
      <c r="T155" s="68" t="n"/>
      <c r="AA155" s="68" t="n"/>
    </row>
    <row r="156" ht="22" customHeight="1">
      <c r="N156" s="67" t="n"/>
      <c r="O156" s="67" t="n"/>
      <c r="S156" s="68" t="n"/>
      <c r="T156" s="68" t="n"/>
      <c r="AA156" s="68" t="n"/>
    </row>
    <row r="157" ht="22" customHeight="1">
      <c r="N157" s="67" t="n"/>
      <c r="O157" s="67" t="n"/>
      <c r="S157" s="68" t="n"/>
      <c r="T157" s="68" t="n"/>
      <c r="AA157" s="68" t="n"/>
    </row>
    <row r="158" ht="22" customHeight="1">
      <c r="N158" s="67" t="n"/>
      <c r="O158" s="67" t="n"/>
      <c r="S158" s="68" t="n"/>
      <c r="T158" s="68" t="n"/>
      <c r="AA158" s="68" t="n"/>
    </row>
    <row r="159" ht="22" customHeight="1">
      <c r="N159" s="67" t="n"/>
      <c r="O159" s="67" t="n"/>
      <c r="S159" s="68" t="n"/>
      <c r="T159" s="68" t="n"/>
      <c r="AA159" s="68" t="n"/>
    </row>
    <row r="160" ht="22" customHeight="1">
      <c r="N160" s="67" t="n"/>
      <c r="O160" s="67" t="n"/>
      <c r="S160" s="68" t="n"/>
      <c r="T160" s="68" t="n"/>
      <c r="AA160" s="68" t="n"/>
    </row>
    <row r="161" ht="22" customHeight="1">
      <c r="N161" s="67" t="n"/>
      <c r="O161" s="67" t="n"/>
      <c r="S161" s="68" t="n"/>
      <c r="T161" s="68" t="n"/>
      <c r="AA161" s="68" t="n"/>
    </row>
    <row r="162" ht="22" customHeight="1">
      <c r="N162" s="67" t="n"/>
      <c r="O162" s="67" t="n"/>
      <c r="S162" s="68" t="n"/>
      <c r="T162" s="68" t="n"/>
      <c r="AA162" s="68" t="n"/>
    </row>
    <row r="163" ht="22" customHeight="1">
      <c r="N163" s="67" t="n"/>
      <c r="O163" s="67" t="n"/>
      <c r="S163" s="68" t="n"/>
      <c r="T163" s="68" t="n"/>
      <c r="AA163" s="68" t="n"/>
    </row>
    <row r="164" ht="22" customHeight="1">
      <c r="N164" s="67" t="n"/>
      <c r="O164" s="67" t="n"/>
      <c r="S164" s="68" t="n"/>
      <c r="T164" s="68" t="n"/>
      <c r="AA164" s="68" t="n"/>
    </row>
    <row r="165" ht="22" customHeight="1">
      <c r="N165" s="67" t="n"/>
      <c r="O165" s="67" t="n"/>
      <c r="S165" s="68" t="n"/>
      <c r="T165" s="68" t="n"/>
      <c r="AA165" s="68" t="n"/>
    </row>
    <row r="166" ht="22" customHeight="1">
      <c r="N166" s="67" t="n"/>
      <c r="O166" s="67" t="n"/>
      <c r="S166" s="68" t="n"/>
      <c r="T166" s="68" t="n"/>
      <c r="AA166" s="68" t="n"/>
    </row>
    <row r="167" ht="22" customHeight="1">
      <c r="N167" s="67" t="n"/>
      <c r="O167" s="67" t="n"/>
      <c r="S167" s="68" t="n"/>
      <c r="T167" s="68" t="n"/>
      <c r="AA167" s="68" t="n"/>
    </row>
    <row r="168" ht="22" customHeight="1">
      <c r="N168" s="67" t="n"/>
      <c r="O168" s="67" t="n"/>
      <c r="S168" s="68" t="n"/>
      <c r="T168" s="68" t="n"/>
      <c r="AA168" s="68" t="n"/>
    </row>
    <row r="169" ht="22" customHeight="1">
      <c r="N169" s="67" t="n"/>
      <c r="O169" s="67" t="n"/>
      <c r="S169" s="68" t="n"/>
      <c r="T169" s="68" t="n"/>
      <c r="AA169" s="68" t="n"/>
    </row>
    <row r="170" ht="22" customHeight="1">
      <c r="N170" s="67" t="n"/>
      <c r="O170" s="67" t="n"/>
      <c r="S170" s="68" t="n"/>
      <c r="T170" s="68" t="n"/>
      <c r="AA170" s="68" t="n"/>
    </row>
    <row r="171" ht="22" customHeight="1">
      <c r="N171" s="67" t="n"/>
      <c r="O171" s="67" t="n"/>
      <c r="S171" s="68" t="n"/>
      <c r="T171" s="68" t="n"/>
      <c r="AA171" s="68" t="n"/>
    </row>
    <row r="172" ht="22" customHeight="1">
      <c r="N172" s="67" t="n"/>
      <c r="O172" s="67" t="n"/>
      <c r="S172" s="68" t="n"/>
      <c r="T172" s="68" t="n"/>
      <c r="AA172" s="68" t="n"/>
    </row>
    <row r="173" ht="22" customHeight="1">
      <c r="N173" s="67" t="n"/>
      <c r="O173" s="67" t="n"/>
      <c r="S173" s="68" t="n"/>
      <c r="T173" s="68" t="n"/>
      <c r="AA173" s="68" t="n"/>
    </row>
    <row r="174" ht="22" customHeight="1">
      <c r="N174" s="67" t="n"/>
      <c r="O174" s="67" t="n"/>
      <c r="S174" s="68" t="n"/>
      <c r="T174" s="68" t="n"/>
      <c r="AA174" s="68" t="n"/>
    </row>
    <row r="175" ht="22" customHeight="1">
      <c r="N175" s="67" t="n"/>
      <c r="O175" s="67" t="n"/>
      <c r="S175" s="68" t="n"/>
      <c r="T175" s="68" t="n"/>
      <c r="AA175" s="68" t="n"/>
    </row>
    <row r="176" ht="22" customHeight="1">
      <c r="N176" s="67" t="n"/>
      <c r="O176" s="67" t="n"/>
      <c r="S176" s="68" t="n"/>
      <c r="T176" s="68" t="n"/>
      <c r="AA176" s="68" t="n"/>
    </row>
    <row r="177" ht="22" customHeight="1">
      <c r="N177" s="67" t="n"/>
      <c r="O177" s="67" t="n"/>
      <c r="S177" s="68" t="n"/>
      <c r="T177" s="68" t="n"/>
      <c r="AA177" s="68" t="n"/>
    </row>
    <row r="178" ht="22" customHeight="1">
      <c r="N178" s="67" t="n"/>
      <c r="O178" s="67" t="n"/>
      <c r="S178" s="68" t="n"/>
      <c r="T178" s="68" t="n"/>
      <c r="AA178" s="68" t="n"/>
    </row>
    <row r="179" ht="22" customHeight="1">
      <c r="N179" s="67" t="n"/>
      <c r="O179" s="67" t="n"/>
      <c r="S179" s="68" t="n"/>
      <c r="T179" s="68" t="n"/>
      <c r="AA179" s="68" t="n"/>
    </row>
    <row r="180" ht="22" customHeight="1">
      <c r="N180" s="67" t="n"/>
      <c r="O180" s="67" t="n"/>
      <c r="S180" s="68" t="n"/>
      <c r="T180" s="68" t="n"/>
      <c r="AA180" s="68" t="n"/>
    </row>
    <row r="181" ht="22" customHeight="1">
      <c r="N181" s="67" t="n"/>
      <c r="O181" s="67" t="n"/>
      <c r="S181" s="68" t="n"/>
      <c r="T181" s="68" t="n"/>
      <c r="AA181" s="68" t="n"/>
    </row>
    <row r="182" ht="22" customHeight="1">
      <c r="N182" s="67" t="n"/>
      <c r="O182" s="67" t="n"/>
      <c r="S182" s="68" t="n"/>
      <c r="T182" s="68" t="n"/>
      <c r="AA182" s="68" t="n"/>
    </row>
    <row r="183" ht="22" customHeight="1">
      <c r="N183" s="67" t="n"/>
      <c r="O183" s="67" t="n"/>
      <c r="S183" s="68" t="n"/>
      <c r="T183" s="68" t="n"/>
      <c r="AA183" s="68" t="n"/>
    </row>
    <row r="184" ht="22" customHeight="1">
      <c r="N184" s="67" t="n"/>
      <c r="O184" s="67" t="n"/>
      <c r="S184" s="68" t="n"/>
      <c r="T184" s="68" t="n"/>
      <c r="AA184" s="68" t="n"/>
    </row>
    <row r="185" ht="22" customHeight="1">
      <c r="N185" s="67" t="n"/>
      <c r="O185" s="67" t="n"/>
      <c r="S185" s="68" t="n"/>
      <c r="T185" s="68" t="n"/>
      <c r="AA185" s="68" t="n"/>
    </row>
    <row r="186" ht="22" customHeight="1">
      <c r="N186" s="67" t="n"/>
      <c r="O186" s="67" t="n"/>
      <c r="S186" s="68" t="n"/>
      <c r="T186" s="68" t="n"/>
      <c r="AA186" s="68" t="n"/>
    </row>
    <row r="187" ht="22" customHeight="1">
      <c r="N187" s="67" t="n"/>
      <c r="O187" s="67" t="n"/>
      <c r="S187" s="68" t="n"/>
      <c r="T187" s="68" t="n"/>
      <c r="AA187" s="68" t="n"/>
    </row>
    <row r="188" ht="22" customHeight="1">
      <c r="N188" s="67" t="n"/>
      <c r="O188" s="67" t="n"/>
      <c r="S188" s="68" t="n"/>
      <c r="T188" s="68" t="n"/>
      <c r="AA188" s="68" t="n"/>
    </row>
    <row r="189" ht="22" customHeight="1">
      <c r="N189" s="67" t="n"/>
      <c r="O189" s="67" t="n"/>
      <c r="S189" s="68" t="n"/>
      <c r="T189" s="68" t="n"/>
      <c r="AA189" s="68" t="n"/>
    </row>
    <row r="190" ht="22" customHeight="1">
      <c r="N190" s="67" t="n"/>
      <c r="O190" s="67" t="n"/>
      <c r="S190" s="68" t="n"/>
      <c r="T190" s="68" t="n"/>
      <c r="AA190" s="68" t="n"/>
    </row>
    <row r="191" ht="22" customHeight="1">
      <c r="N191" s="67" t="n"/>
      <c r="O191" s="67" t="n"/>
      <c r="S191" s="68" t="n"/>
      <c r="T191" s="68" t="n"/>
      <c r="AA191" s="68" t="n"/>
    </row>
    <row r="192" ht="22" customHeight="1">
      <c r="N192" s="67" t="n"/>
      <c r="O192" s="67" t="n"/>
      <c r="S192" s="68" t="n"/>
      <c r="T192" s="68" t="n"/>
      <c r="AA192" s="68" t="n"/>
    </row>
    <row r="193" ht="22" customHeight="1">
      <c r="N193" s="67" t="n"/>
      <c r="O193" s="67" t="n"/>
      <c r="S193" s="68" t="n"/>
      <c r="T193" s="68" t="n"/>
      <c r="AA193" s="68" t="n"/>
    </row>
    <row r="194" ht="22" customHeight="1">
      <c r="N194" s="67" t="n"/>
      <c r="O194" s="67" t="n"/>
      <c r="S194" s="68" t="n"/>
      <c r="T194" s="68" t="n"/>
      <c r="AA194" s="68" t="n"/>
    </row>
    <row r="195" ht="22" customHeight="1">
      <c r="N195" s="67" t="n"/>
      <c r="O195" s="67" t="n"/>
      <c r="S195" s="68" t="n"/>
      <c r="T195" s="68" t="n"/>
      <c r="AA195" s="68" t="n"/>
    </row>
    <row r="196" ht="22" customHeight="1">
      <c r="N196" s="67" t="n"/>
      <c r="O196" s="67" t="n"/>
      <c r="S196" s="68" t="n"/>
      <c r="T196" s="68" t="n"/>
      <c r="AA196" s="68" t="n"/>
    </row>
    <row r="197" ht="22" customHeight="1">
      <c r="N197" s="67" t="n"/>
      <c r="O197" s="67" t="n"/>
      <c r="S197" s="68" t="n"/>
      <c r="T197" s="68" t="n"/>
      <c r="AA197" s="68" t="n"/>
    </row>
    <row r="198" ht="22" customHeight="1">
      <c r="N198" s="67" t="n"/>
      <c r="O198" s="67" t="n"/>
      <c r="S198" s="68" t="n"/>
      <c r="T198" s="68" t="n"/>
      <c r="AA198" s="68" t="n"/>
    </row>
    <row r="199" ht="22" customHeight="1">
      <c r="N199" s="67" t="n"/>
      <c r="O199" s="67" t="n"/>
      <c r="S199" s="68" t="n"/>
      <c r="T199" s="68" t="n"/>
      <c r="AA199" s="68" t="n"/>
    </row>
    <row r="200" ht="22" customHeight="1">
      <c r="N200" s="67" t="n"/>
      <c r="O200" s="67" t="n"/>
      <c r="S200" s="68" t="n"/>
      <c r="T200" s="68" t="n"/>
      <c r="AA200" s="68" t="n"/>
    </row>
    <row r="201" ht="22" customHeight="1">
      <c r="N201" s="67" t="n"/>
      <c r="O201" s="67" t="n"/>
      <c r="S201" s="68" t="n"/>
      <c r="T201" s="68" t="n"/>
      <c r="AA201" s="68" t="n"/>
    </row>
    <row r="202" ht="22" customHeight="1">
      <c r="N202" s="67" t="n"/>
      <c r="O202" s="67" t="n"/>
      <c r="S202" s="68" t="n"/>
      <c r="T202" s="68" t="n"/>
      <c r="AA202" s="68" t="n"/>
    </row>
    <row r="203" ht="22" customHeight="1">
      <c r="N203" s="67" t="n"/>
      <c r="O203" s="67" t="n"/>
      <c r="S203" s="68" t="n"/>
      <c r="T203" s="68" t="n"/>
      <c r="AA203" s="68" t="n"/>
    </row>
    <row r="204" ht="22" customHeight="1">
      <c r="N204" s="67" t="n"/>
      <c r="O204" s="67" t="n"/>
      <c r="S204" s="68" t="n"/>
      <c r="T204" s="68" t="n"/>
      <c r="AA204" s="68" t="n"/>
    </row>
    <row r="205" ht="22" customHeight="1">
      <c r="N205" s="67" t="n"/>
      <c r="O205" s="67" t="n"/>
      <c r="S205" s="68" t="n"/>
      <c r="T205" s="68" t="n"/>
      <c r="AA205" s="68" t="n"/>
    </row>
    <row r="206" ht="22" customHeight="1">
      <c r="N206" s="67" t="n"/>
      <c r="O206" s="67" t="n"/>
      <c r="S206" s="68" t="n"/>
      <c r="T206" s="68" t="n"/>
      <c r="AA206" s="68" t="n"/>
    </row>
    <row r="207" ht="22" customHeight="1">
      <c r="N207" s="67" t="n"/>
      <c r="O207" s="67" t="n"/>
      <c r="S207" s="68" t="n"/>
      <c r="T207" s="68" t="n"/>
      <c r="AA207" s="68" t="n"/>
    </row>
    <row r="208" ht="22" customHeight="1">
      <c r="N208" s="67" t="n"/>
      <c r="O208" s="67" t="n"/>
      <c r="S208" s="68" t="n"/>
      <c r="T208" s="68" t="n"/>
      <c r="AA208" s="68" t="n"/>
    </row>
    <row r="209" ht="22" customHeight="1">
      <c r="N209" s="67" t="n"/>
      <c r="O209" s="67" t="n"/>
      <c r="S209" s="68" t="n"/>
      <c r="T209" s="68" t="n"/>
      <c r="AA209" s="68" t="n"/>
    </row>
    <row r="210" ht="22" customHeight="1">
      <c r="N210" s="67" t="n"/>
      <c r="O210" s="67" t="n"/>
      <c r="S210" s="68" t="n"/>
      <c r="T210" s="68" t="n"/>
      <c r="AA210" s="68" t="n"/>
    </row>
    <row r="211" ht="22" customHeight="1">
      <c r="N211" s="67" t="n"/>
      <c r="O211" s="67" t="n"/>
      <c r="S211" s="68" t="n"/>
      <c r="T211" s="68" t="n"/>
      <c r="AA211" s="68" t="n"/>
    </row>
    <row r="212" ht="22" customHeight="1">
      <c r="N212" s="67" t="n"/>
      <c r="O212" s="67" t="n"/>
      <c r="S212" s="68" t="n"/>
      <c r="T212" s="68" t="n"/>
      <c r="AA212" s="68" t="n"/>
    </row>
    <row r="213" ht="22" customHeight="1">
      <c r="N213" s="67" t="n"/>
      <c r="O213" s="67" t="n"/>
      <c r="S213" s="68" t="n"/>
      <c r="T213" s="68" t="n"/>
      <c r="AA213" s="68" t="n"/>
    </row>
    <row r="214" ht="22" customHeight="1">
      <c r="N214" s="67" t="n"/>
      <c r="O214" s="67" t="n"/>
      <c r="S214" s="68" t="n"/>
      <c r="T214" s="68" t="n"/>
      <c r="AA214" s="68" t="n"/>
    </row>
    <row r="215" ht="22" customHeight="1">
      <c r="N215" s="67" t="n"/>
      <c r="O215" s="67" t="n"/>
      <c r="S215" s="68" t="n"/>
      <c r="T215" s="68" t="n"/>
      <c r="AA215" s="68" t="n"/>
    </row>
    <row r="216" ht="22" customHeight="1">
      <c r="N216" s="67" t="n"/>
      <c r="O216" s="67" t="n"/>
      <c r="S216" s="68" t="n"/>
      <c r="T216" s="68" t="n"/>
      <c r="AA216" s="68" t="n"/>
    </row>
    <row r="217" ht="22" customHeight="1">
      <c r="N217" s="67" t="n"/>
      <c r="O217" s="67" t="n"/>
      <c r="S217" s="68" t="n"/>
      <c r="T217" s="68" t="n"/>
      <c r="AA217" s="68" t="n"/>
    </row>
    <row r="218" ht="22" customHeight="1">
      <c r="N218" s="67" t="n"/>
      <c r="O218" s="67" t="n"/>
      <c r="S218" s="68" t="n"/>
      <c r="T218" s="68" t="n"/>
      <c r="AA218" s="68" t="n"/>
    </row>
    <row r="219" ht="22" customHeight="1">
      <c r="N219" s="67" t="n"/>
      <c r="O219" s="67" t="n"/>
      <c r="S219" s="68" t="n"/>
      <c r="T219" s="68" t="n"/>
      <c r="AA219" s="68" t="n"/>
    </row>
    <row r="220" ht="22" customHeight="1">
      <c r="N220" s="67" t="n"/>
      <c r="O220" s="67" t="n"/>
      <c r="S220" s="68" t="n"/>
      <c r="T220" s="68" t="n"/>
      <c r="AA220" s="68" t="n"/>
    </row>
    <row r="221" ht="22" customHeight="1">
      <c r="N221" s="67" t="n"/>
      <c r="O221" s="67" t="n"/>
      <c r="S221" s="68" t="n"/>
      <c r="T221" s="68" t="n"/>
      <c r="AA221" s="68" t="n"/>
    </row>
    <row r="222" ht="22" customHeight="1">
      <c r="N222" s="67" t="n"/>
      <c r="O222" s="67" t="n"/>
      <c r="S222" s="68" t="n"/>
      <c r="T222" s="68" t="n"/>
      <c r="AA222" s="68" t="n"/>
    </row>
    <row r="223" ht="22" customHeight="1">
      <c r="N223" s="67" t="n"/>
      <c r="O223" s="67" t="n"/>
      <c r="S223" s="68" t="n"/>
      <c r="T223" s="68" t="n"/>
      <c r="AA223" s="68" t="n"/>
    </row>
    <row r="224" ht="22" customHeight="1">
      <c r="N224" s="67" t="n"/>
      <c r="O224" s="67" t="n"/>
      <c r="S224" s="68" t="n"/>
      <c r="T224" s="68" t="n"/>
      <c r="AA224" s="68" t="n"/>
    </row>
    <row r="225" ht="22" customHeight="1">
      <c r="N225" s="67" t="n"/>
      <c r="O225" s="67" t="n"/>
      <c r="S225" s="68" t="n"/>
      <c r="T225" s="68" t="n"/>
      <c r="AA225" s="68" t="n"/>
    </row>
    <row r="226" ht="22" customHeight="1">
      <c r="N226" s="67" t="n"/>
      <c r="O226" s="67" t="n"/>
      <c r="S226" s="68" t="n"/>
      <c r="T226" s="68" t="n"/>
      <c r="AA226" s="68" t="n"/>
    </row>
    <row r="227" ht="22" customHeight="1">
      <c r="N227" s="67" t="n"/>
      <c r="O227" s="67" t="n"/>
      <c r="S227" s="68" t="n"/>
      <c r="T227" s="68" t="n"/>
      <c r="AA227" s="68" t="n"/>
    </row>
    <row r="228" ht="22" customHeight="1">
      <c r="N228" s="67" t="n"/>
      <c r="O228" s="67" t="n"/>
      <c r="S228" s="68" t="n"/>
      <c r="T228" s="68" t="n"/>
      <c r="AA228" s="68" t="n"/>
    </row>
    <row r="229" ht="22" customHeight="1">
      <c r="N229" s="67" t="n"/>
      <c r="O229" s="67" t="n"/>
      <c r="S229" s="68" t="n"/>
      <c r="T229" s="68" t="n"/>
      <c r="AA229" s="68" t="n"/>
    </row>
    <row r="230" ht="22" customHeight="1">
      <c r="N230" s="67" t="n"/>
      <c r="O230" s="67" t="n"/>
      <c r="S230" s="68" t="n"/>
      <c r="T230" s="68" t="n"/>
      <c r="AA230" s="68" t="n"/>
    </row>
    <row r="231" ht="22" customHeight="1">
      <c r="N231" s="67" t="n"/>
      <c r="O231" s="67" t="n"/>
      <c r="S231" s="68" t="n"/>
      <c r="T231" s="68" t="n"/>
      <c r="AA231" s="68" t="n"/>
    </row>
    <row r="232" ht="22" customHeight="1">
      <c r="N232" s="67" t="n"/>
      <c r="O232" s="67" t="n"/>
      <c r="S232" s="68" t="n"/>
      <c r="T232" s="68" t="n"/>
      <c r="AA232" s="68" t="n"/>
    </row>
    <row r="233" ht="22" customHeight="1">
      <c r="N233" s="67" t="n"/>
      <c r="O233" s="67" t="n"/>
      <c r="S233" s="68" t="n"/>
      <c r="T233" s="68" t="n"/>
      <c r="AA233" s="68" t="n"/>
    </row>
    <row r="234" ht="22" customHeight="1">
      <c r="N234" s="67" t="n"/>
      <c r="O234" s="67" t="n"/>
      <c r="S234" s="68" t="n"/>
      <c r="T234" s="68" t="n"/>
      <c r="AA234" s="68" t="n"/>
    </row>
    <row r="235" ht="22" customHeight="1">
      <c r="N235" s="67" t="n"/>
      <c r="O235" s="67" t="n"/>
      <c r="S235" s="68" t="n"/>
      <c r="T235" s="68" t="n"/>
      <c r="AA235" s="68" t="n"/>
    </row>
    <row r="236" ht="22" customHeight="1">
      <c r="N236" s="67" t="n"/>
      <c r="O236" s="67" t="n"/>
      <c r="S236" s="68" t="n"/>
      <c r="T236" s="68" t="n"/>
      <c r="AA236" s="68" t="n"/>
    </row>
    <row r="237" ht="22" customHeight="1">
      <c r="N237" s="67" t="n"/>
      <c r="O237" s="67" t="n"/>
      <c r="S237" s="68" t="n"/>
      <c r="T237" s="68" t="n"/>
      <c r="AA237" s="68" t="n"/>
    </row>
    <row r="238" ht="22" customHeight="1">
      <c r="N238" s="67" t="n"/>
      <c r="O238" s="67" t="n"/>
      <c r="S238" s="68" t="n"/>
      <c r="T238" s="68" t="n"/>
      <c r="AA238" s="68" t="n"/>
    </row>
    <row r="239" ht="22" customHeight="1">
      <c r="N239" s="67" t="n"/>
      <c r="O239" s="67" t="n"/>
      <c r="S239" s="68" t="n"/>
      <c r="T239" s="68" t="n"/>
      <c r="AA239" s="68" t="n"/>
    </row>
    <row r="240" ht="22" customHeight="1">
      <c r="N240" s="67" t="n"/>
      <c r="O240" s="67" t="n"/>
      <c r="S240" s="68" t="n"/>
      <c r="T240" s="68" t="n"/>
      <c r="AA240" s="68" t="n"/>
    </row>
    <row r="241" ht="22" customHeight="1">
      <c r="N241" s="67" t="n"/>
      <c r="O241" s="67" t="n"/>
      <c r="S241" s="68" t="n"/>
      <c r="T241" s="68" t="n"/>
      <c r="AA241" s="68" t="n"/>
    </row>
    <row r="242" ht="22" customHeight="1">
      <c r="N242" s="67" t="n"/>
      <c r="O242" s="67" t="n"/>
      <c r="S242" s="68" t="n"/>
      <c r="T242" s="68" t="n"/>
      <c r="AA242" s="68" t="n"/>
    </row>
    <row r="243" ht="22" customHeight="1">
      <c r="N243" s="67" t="n"/>
      <c r="O243" s="67" t="n"/>
      <c r="S243" s="68" t="n"/>
      <c r="T243" s="68" t="n"/>
      <c r="AA243" s="68" t="n"/>
    </row>
    <row r="244" ht="22" customHeight="1">
      <c r="N244" s="67" t="n"/>
      <c r="O244" s="67" t="n"/>
      <c r="S244" s="68" t="n"/>
      <c r="T244" s="68" t="n"/>
      <c r="AA244" s="68" t="n"/>
    </row>
    <row r="245" ht="22" customHeight="1">
      <c r="N245" s="67" t="n"/>
      <c r="O245" s="67" t="n"/>
      <c r="S245" s="68" t="n"/>
      <c r="T245" s="68" t="n"/>
      <c r="AA245" s="68" t="n"/>
    </row>
    <row r="246" ht="22" customHeight="1">
      <c r="N246" s="67" t="n"/>
      <c r="O246" s="67" t="n"/>
      <c r="S246" s="68" t="n"/>
      <c r="T246" s="68" t="n"/>
      <c r="AA246" s="68" t="n"/>
    </row>
    <row r="247" ht="22" customHeight="1">
      <c r="N247" s="67" t="n"/>
      <c r="O247" s="67" t="n"/>
      <c r="S247" s="68" t="n"/>
      <c r="T247" s="68" t="n"/>
      <c r="AA247" s="68" t="n"/>
    </row>
    <row r="248" ht="22" customHeight="1">
      <c r="N248" s="67" t="n"/>
      <c r="O248" s="67" t="n"/>
      <c r="S248" s="68" t="n"/>
      <c r="T248" s="68" t="n"/>
      <c r="AA248" s="68" t="n"/>
    </row>
    <row r="249" ht="22" customHeight="1">
      <c r="N249" s="67" t="n"/>
      <c r="O249" s="67" t="n"/>
      <c r="S249" s="68" t="n"/>
      <c r="T249" s="68" t="n"/>
      <c r="AA249" s="68" t="n"/>
    </row>
    <row r="250" ht="22" customHeight="1">
      <c r="N250" s="67" t="n"/>
      <c r="O250" s="67" t="n"/>
      <c r="S250" s="68" t="n"/>
      <c r="T250" s="68" t="n"/>
      <c r="AA250" s="68" t="n"/>
    </row>
    <row r="251" ht="22" customHeight="1">
      <c r="N251" s="67" t="n"/>
      <c r="O251" s="67" t="n"/>
      <c r="S251" s="68" t="n"/>
      <c r="T251" s="68" t="n"/>
      <c r="AA251" s="68" t="n"/>
    </row>
    <row r="252" ht="22" customHeight="1">
      <c r="N252" s="67" t="n"/>
      <c r="O252" s="67" t="n"/>
      <c r="S252" s="68" t="n"/>
      <c r="T252" s="68" t="n"/>
      <c r="AA252" s="68" t="n"/>
    </row>
    <row r="253" ht="22" customHeight="1">
      <c r="N253" s="67" t="n"/>
      <c r="O253" s="67" t="n"/>
      <c r="S253" s="68" t="n"/>
      <c r="T253" s="68" t="n"/>
      <c r="AA253" s="68" t="n"/>
    </row>
    <row r="254" ht="22" customHeight="1">
      <c r="N254" s="67" t="n"/>
      <c r="O254" s="67" t="n"/>
      <c r="S254" s="68" t="n"/>
      <c r="T254" s="68" t="n"/>
      <c r="AA254" s="68" t="n"/>
    </row>
    <row r="255" ht="22" customHeight="1">
      <c r="N255" s="67" t="n"/>
      <c r="O255" s="67" t="n"/>
      <c r="S255" s="68" t="n"/>
      <c r="T255" s="68" t="n"/>
      <c r="AA255" s="68" t="n"/>
    </row>
    <row r="256" ht="22" customHeight="1">
      <c r="N256" s="67" t="n"/>
      <c r="O256" s="67" t="n"/>
      <c r="S256" s="68" t="n"/>
      <c r="T256" s="68" t="n"/>
      <c r="AA256" s="68" t="n"/>
    </row>
    <row r="257" ht="22" customHeight="1">
      <c r="N257" s="67" t="n"/>
      <c r="O257" s="67" t="n"/>
      <c r="S257" s="68" t="n"/>
      <c r="T257" s="68" t="n"/>
      <c r="AA257" s="68" t="n"/>
    </row>
    <row r="258" ht="22" customHeight="1">
      <c r="N258" s="67" t="n"/>
      <c r="O258" s="67" t="n"/>
      <c r="S258" s="68" t="n"/>
      <c r="T258" s="68" t="n"/>
      <c r="AA258" s="68" t="n"/>
    </row>
    <row r="259" ht="22" customHeight="1">
      <c r="N259" s="67" t="n"/>
      <c r="O259" s="67" t="n"/>
      <c r="S259" s="68" t="n"/>
      <c r="T259" s="68" t="n"/>
      <c r="AA259" s="68" t="n"/>
    </row>
    <row r="260" ht="22" customHeight="1">
      <c r="N260" s="67" t="n"/>
      <c r="O260" s="67" t="n"/>
      <c r="S260" s="68" t="n"/>
      <c r="T260" s="68" t="n"/>
      <c r="AA260" s="68" t="n"/>
    </row>
    <row r="261" ht="22" customHeight="1">
      <c r="N261" s="67" t="n"/>
      <c r="O261" s="67" t="n"/>
      <c r="S261" s="68" t="n"/>
      <c r="T261" s="68" t="n"/>
      <c r="AA261" s="68" t="n"/>
    </row>
    <row r="262" ht="22" customHeight="1">
      <c r="N262" s="67" t="n"/>
      <c r="O262" s="67" t="n"/>
      <c r="S262" s="68" t="n"/>
      <c r="T262" s="68" t="n"/>
      <c r="AA262" s="68" t="n"/>
    </row>
    <row r="263" ht="22" customHeight="1">
      <c r="N263" s="67" t="n"/>
      <c r="O263" s="67" t="n"/>
      <c r="S263" s="68" t="n"/>
      <c r="T263" s="68" t="n"/>
      <c r="AA263" s="68" t="n"/>
    </row>
    <row r="264" ht="22" customHeight="1">
      <c r="N264" s="67" t="n"/>
      <c r="O264" s="67" t="n"/>
      <c r="S264" s="68" t="n"/>
      <c r="T264" s="68" t="n"/>
      <c r="AA264" s="68" t="n"/>
    </row>
    <row r="265" ht="22" customHeight="1">
      <c r="N265" s="67" t="n"/>
      <c r="O265" s="67" t="n"/>
      <c r="S265" s="68" t="n"/>
      <c r="T265" s="68" t="n"/>
      <c r="AA265" s="68" t="n"/>
    </row>
    <row r="266" ht="22" customHeight="1">
      <c r="N266" s="67" t="n"/>
      <c r="O266" s="67" t="n"/>
      <c r="S266" s="68" t="n"/>
      <c r="T266" s="68" t="n"/>
      <c r="AA266" s="68" t="n"/>
    </row>
    <row r="267" ht="22" customHeight="1">
      <c r="N267" s="67" t="n"/>
      <c r="O267" s="67" t="n"/>
      <c r="S267" s="68" t="n"/>
      <c r="T267" s="68" t="n"/>
      <c r="AA267" s="68" t="n"/>
    </row>
    <row r="268" ht="22" customHeight="1">
      <c r="N268" s="67" t="n"/>
      <c r="O268" s="67" t="n"/>
      <c r="S268" s="68" t="n"/>
      <c r="T268" s="68" t="n"/>
      <c r="AA268" s="68" t="n"/>
    </row>
    <row r="269" ht="22" customHeight="1">
      <c r="N269" s="67" t="n"/>
      <c r="O269" s="67" t="n"/>
      <c r="S269" s="68" t="n"/>
      <c r="T269" s="68" t="n"/>
      <c r="AA269" s="68" t="n"/>
    </row>
    <row r="270" ht="22" customHeight="1">
      <c r="N270" s="67" t="n"/>
      <c r="O270" s="67" t="n"/>
      <c r="S270" s="68" t="n"/>
      <c r="T270" s="68" t="n"/>
      <c r="AA270" s="68" t="n"/>
    </row>
    <row r="271" ht="22" customHeight="1">
      <c r="N271" s="67" t="n"/>
      <c r="O271" s="67" t="n"/>
      <c r="S271" s="68" t="n"/>
      <c r="T271" s="68" t="n"/>
      <c r="AA271" s="68" t="n"/>
    </row>
    <row r="272" ht="22" customHeight="1">
      <c r="N272" s="67" t="n"/>
      <c r="O272" s="67" t="n"/>
      <c r="S272" s="68" t="n"/>
      <c r="T272" s="68" t="n"/>
      <c r="AA272" s="68" t="n"/>
    </row>
    <row r="273" ht="22" customHeight="1">
      <c r="N273" s="67" t="n"/>
      <c r="O273" s="67" t="n"/>
      <c r="S273" s="68" t="n"/>
      <c r="T273" s="68" t="n"/>
      <c r="AA273" s="68" t="n"/>
    </row>
    <row r="274" ht="22" customHeight="1">
      <c r="N274" s="67" t="n"/>
      <c r="O274" s="67" t="n"/>
      <c r="S274" s="68" t="n"/>
      <c r="T274" s="68" t="n"/>
      <c r="AA274" s="68" t="n"/>
    </row>
    <row r="275" ht="22" customHeight="1">
      <c r="N275" s="67" t="n"/>
      <c r="O275" s="67" t="n"/>
      <c r="S275" s="68" t="n"/>
      <c r="T275" s="68" t="n"/>
      <c r="AA275" s="68" t="n"/>
    </row>
    <row r="276" ht="22" customHeight="1">
      <c r="N276" s="67" t="n"/>
      <c r="O276" s="67" t="n"/>
      <c r="S276" s="68" t="n"/>
      <c r="T276" s="68" t="n"/>
      <c r="AA276" s="68" t="n"/>
    </row>
    <row r="277" ht="22" customHeight="1">
      <c r="N277" s="67" t="n"/>
      <c r="O277" s="67" t="n"/>
      <c r="S277" s="68" t="n"/>
      <c r="T277" s="68" t="n"/>
      <c r="AA277" s="68" t="n"/>
    </row>
    <row r="278" ht="22" customHeight="1">
      <c r="N278" s="67" t="n"/>
      <c r="O278" s="67" t="n"/>
      <c r="S278" s="68" t="n"/>
      <c r="T278" s="68" t="n"/>
      <c r="AA278" s="68" t="n"/>
    </row>
    <row r="279" ht="22" customHeight="1">
      <c r="N279" s="67" t="n"/>
      <c r="O279" s="67" t="n"/>
      <c r="S279" s="68" t="n"/>
      <c r="T279" s="68" t="n"/>
      <c r="AA279" s="68" t="n"/>
    </row>
    <row r="280" ht="22" customHeight="1">
      <c r="N280" s="67" t="n"/>
      <c r="O280" s="67" t="n"/>
      <c r="S280" s="68" t="n"/>
      <c r="T280" s="68" t="n"/>
      <c r="AA280" s="68" t="n"/>
    </row>
    <row r="281" ht="22" customHeight="1">
      <c r="N281" s="67" t="n"/>
      <c r="O281" s="67" t="n"/>
      <c r="S281" s="68" t="n"/>
      <c r="T281" s="68" t="n"/>
      <c r="AA281" s="68" t="n"/>
    </row>
    <row r="282" ht="22" customHeight="1">
      <c r="N282" s="67" t="n"/>
      <c r="O282" s="67" t="n"/>
      <c r="S282" s="68" t="n"/>
      <c r="T282" s="68" t="n"/>
      <c r="AA282" s="68" t="n"/>
    </row>
    <row r="283" ht="22" customHeight="1">
      <c r="N283" s="67" t="n"/>
      <c r="O283" s="67" t="n"/>
      <c r="S283" s="68" t="n"/>
      <c r="T283" s="68" t="n"/>
      <c r="AA283" s="68" t="n"/>
    </row>
    <row r="284" ht="22" customHeight="1">
      <c r="N284" s="67" t="n"/>
      <c r="O284" s="67" t="n"/>
      <c r="S284" s="68" t="n"/>
      <c r="T284" s="68" t="n"/>
      <c r="AA284" s="68" t="n"/>
    </row>
    <row r="285" ht="22" customHeight="1">
      <c r="N285" s="67" t="n"/>
      <c r="O285" s="67" t="n"/>
      <c r="S285" s="68" t="n"/>
      <c r="T285" s="68" t="n"/>
      <c r="AA285" s="68" t="n"/>
    </row>
    <row r="286" ht="22" customHeight="1">
      <c r="N286" s="67" t="n"/>
      <c r="O286" s="67" t="n"/>
      <c r="S286" s="68" t="n"/>
      <c r="T286" s="68" t="n"/>
      <c r="AA286" s="68" t="n"/>
    </row>
    <row r="287" ht="22" customHeight="1">
      <c r="N287" s="67" t="n"/>
      <c r="O287" s="67" t="n"/>
      <c r="S287" s="68" t="n"/>
      <c r="T287" s="68" t="n"/>
      <c r="AA287" s="68" t="n"/>
    </row>
    <row r="288" ht="22" customHeight="1">
      <c r="N288" s="67" t="n"/>
      <c r="O288" s="67" t="n"/>
      <c r="S288" s="68" t="n"/>
      <c r="T288" s="68" t="n"/>
      <c r="AA288" s="68" t="n"/>
    </row>
    <row r="289" ht="22" customHeight="1">
      <c r="N289" s="67" t="n"/>
      <c r="O289" s="67" t="n"/>
      <c r="S289" s="68" t="n"/>
      <c r="T289" s="68" t="n"/>
      <c r="AA289" s="68" t="n"/>
    </row>
    <row r="290" ht="22" customHeight="1">
      <c r="N290" s="67" t="n"/>
      <c r="O290" s="67" t="n"/>
      <c r="S290" s="68" t="n"/>
      <c r="T290" s="68" t="n"/>
      <c r="AA290" s="68" t="n"/>
    </row>
    <row r="291" ht="22" customHeight="1">
      <c r="N291" s="67" t="n"/>
      <c r="O291" s="67" t="n"/>
      <c r="S291" s="68" t="n"/>
      <c r="T291" s="68" t="n"/>
      <c r="AA291" s="68" t="n"/>
    </row>
    <row r="292" ht="22" customHeight="1">
      <c r="N292" s="67" t="n"/>
      <c r="O292" s="67" t="n"/>
      <c r="S292" s="68" t="n"/>
      <c r="T292" s="68" t="n"/>
      <c r="AA292" s="68" t="n"/>
    </row>
    <row r="293" ht="22" customHeight="1">
      <c r="N293" s="67" t="n"/>
      <c r="O293" s="67" t="n"/>
      <c r="S293" s="68" t="n"/>
      <c r="T293" s="68" t="n"/>
      <c r="AA293" s="68" t="n"/>
    </row>
    <row r="294" ht="22" customHeight="1">
      <c r="N294" s="67" t="n"/>
      <c r="O294" s="67" t="n"/>
      <c r="S294" s="68" t="n"/>
      <c r="T294" s="68" t="n"/>
      <c r="AA294" s="68" t="n"/>
    </row>
    <row r="295" ht="22" customHeight="1">
      <c r="N295" s="67" t="n"/>
      <c r="O295" s="67" t="n"/>
      <c r="S295" s="68" t="n"/>
      <c r="T295" s="68" t="n"/>
      <c r="AA295" s="68" t="n"/>
    </row>
    <row r="296" ht="22" customHeight="1">
      <c r="N296" s="67" t="n"/>
      <c r="O296" s="67" t="n"/>
      <c r="S296" s="68" t="n"/>
      <c r="T296" s="68" t="n"/>
      <c r="AA296" s="68" t="n"/>
    </row>
    <row r="297" ht="22" customHeight="1">
      <c r="N297" s="67" t="n"/>
      <c r="O297" s="67" t="n"/>
      <c r="S297" s="68" t="n"/>
      <c r="T297" s="68" t="n"/>
      <c r="AA297" s="68" t="n"/>
    </row>
    <row r="298" ht="22" customHeight="1">
      <c r="N298" s="67" t="n"/>
      <c r="O298" s="67" t="n"/>
      <c r="S298" s="68" t="n"/>
      <c r="T298" s="68" t="n"/>
      <c r="AA298" s="68" t="n"/>
    </row>
    <row r="299" ht="22" customHeight="1">
      <c r="N299" s="67" t="n"/>
      <c r="O299" s="67" t="n"/>
      <c r="S299" s="68" t="n"/>
      <c r="T299" s="68" t="n"/>
      <c r="AA299" s="68" t="n"/>
    </row>
    <row r="300" ht="22" customHeight="1">
      <c r="N300" s="67" t="n"/>
      <c r="O300" s="67" t="n"/>
      <c r="S300" s="68" t="n"/>
      <c r="T300" s="68" t="n"/>
      <c r="AA300" s="68" t="n"/>
    </row>
    <row r="301" ht="22" customHeight="1">
      <c r="N301" s="67" t="n"/>
      <c r="O301" s="67" t="n"/>
      <c r="S301" s="68" t="n"/>
      <c r="T301" s="68" t="n"/>
      <c r="AA301" s="68" t="n"/>
    </row>
    <row r="302" ht="22" customHeight="1">
      <c r="N302" s="67" t="n"/>
      <c r="O302" s="67" t="n"/>
      <c r="S302" s="68" t="n"/>
      <c r="T302" s="68" t="n"/>
      <c r="AA302" s="68" t="n"/>
    </row>
    <row r="303" ht="22" customHeight="1">
      <c r="N303" s="67" t="n"/>
      <c r="O303" s="67" t="n"/>
      <c r="S303" s="68" t="n"/>
      <c r="T303" s="68" t="n"/>
      <c r="AA303" s="68" t="n"/>
    </row>
    <row r="304" ht="22" customHeight="1">
      <c r="N304" s="67" t="n"/>
      <c r="O304" s="67" t="n"/>
      <c r="S304" s="68" t="n"/>
      <c r="T304" s="68" t="n"/>
      <c r="AA304" s="68" t="n"/>
    </row>
    <row r="305" ht="22" customHeight="1">
      <c r="N305" s="67" t="n"/>
      <c r="O305" s="67" t="n"/>
      <c r="S305" s="68" t="n"/>
      <c r="T305" s="68" t="n"/>
      <c r="AA305" s="68" t="n"/>
    </row>
    <row r="306" ht="22" customHeight="1">
      <c r="N306" s="67" t="n"/>
      <c r="O306" s="67" t="n"/>
      <c r="S306" s="68" t="n"/>
      <c r="T306" s="68" t="n"/>
      <c r="AA306" s="68" t="n"/>
    </row>
    <row r="307" ht="22" customHeight="1">
      <c r="N307" s="67" t="n"/>
      <c r="O307" s="67" t="n"/>
      <c r="S307" s="68" t="n"/>
      <c r="T307" s="68" t="n"/>
      <c r="AA307" s="68" t="n"/>
    </row>
    <row r="308" ht="22" customHeight="1">
      <c r="N308" s="67" t="n"/>
      <c r="O308" s="67" t="n"/>
      <c r="S308" s="68" t="n"/>
      <c r="T308" s="68" t="n"/>
      <c r="AA308" s="68" t="n"/>
    </row>
    <row r="309" ht="22" customHeight="1">
      <c r="N309" s="67" t="n"/>
      <c r="O309" s="67" t="n"/>
      <c r="S309" s="68" t="n"/>
      <c r="T309" s="68" t="n"/>
      <c r="AA309" s="68" t="n"/>
    </row>
    <row r="310" ht="22" customHeight="1">
      <c r="N310" s="67" t="n"/>
      <c r="O310" s="67" t="n"/>
      <c r="S310" s="68" t="n"/>
      <c r="T310" s="68" t="n"/>
      <c r="AA310" s="68" t="n"/>
    </row>
    <row r="311" ht="22" customHeight="1">
      <c r="N311" s="67" t="n"/>
      <c r="O311" s="67" t="n"/>
      <c r="S311" s="68" t="n"/>
      <c r="T311" s="68" t="n"/>
      <c r="AA311" s="68" t="n"/>
    </row>
    <row r="312" ht="22" customHeight="1">
      <c r="N312" s="67" t="n"/>
      <c r="O312" s="67" t="n"/>
      <c r="S312" s="68" t="n"/>
      <c r="T312" s="68" t="n"/>
      <c r="AA312" s="68" t="n"/>
    </row>
    <row r="313" ht="22" customHeight="1">
      <c r="N313" s="67" t="n"/>
      <c r="O313" s="67" t="n"/>
      <c r="S313" s="68" t="n"/>
      <c r="T313" s="68" t="n"/>
      <c r="AA313" s="68" t="n"/>
    </row>
    <row r="314" ht="22" customHeight="1">
      <c r="N314" s="67" t="n"/>
      <c r="O314" s="67" t="n"/>
      <c r="S314" s="68" t="n"/>
      <c r="T314" s="68" t="n"/>
      <c r="AA314" s="68" t="n"/>
    </row>
    <row r="315" ht="22" customHeight="1">
      <c r="N315" s="67" t="n"/>
      <c r="O315" s="67" t="n"/>
      <c r="S315" s="68" t="n"/>
      <c r="T315" s="68" t="n"/>
      <c r="AA315" s="68" t="n"/>
    </row>
    <row r="316" ht="22" customHeight="1">
      <c r="N316" s="67" t="n"/>
      <c r="O316" s="67" t="n"/>
      <c r="S316" s="68" t="n"/>
      <c r="T316" s="68" t="n"/>
      <c r="AA316" s="68" t="n"/>
    </row>
    <row r="317" ht="22" customHeight="1">
      <c r="N317" s="67" t="n"/>
      <c r="O317" s="67" t="n"/>
      <c r="S317" s="68" t="n"/>
      <c r="T317" s="68" t="n"/>
      <c r="AA317" s="68" t="n"/>
    </row>
    <row r="318" ht="22" customHeight="1">
      <c r="N318" s="67" t="n"/>
      <c r="O318" s="67" t="n"/>
      <c r="S318" s="68" t="n"/>
      <c r="T318" s="68" t="n"/>
      <c r="AA318" s="68" t="n"/>
    </row>
    <row r="319" ht="22" customHeight="1">
      <c r="N319" s="67" t="n"/>
      <c r="O319" s="67" t="n"/>
      <c r="S319" s="68" t="n"/>
      <c r="T319" s="68" t="n"/>
      <c r="AA319" s="68" t="n"/>
    </row>
    <row r="320" ht="22" customHeight="1">
      <c r="N320" s="67" t="n"/>
      <c r="O320" s="67" t="n"/>
      <c r="S320" s="68" t="n"/>
      <c r="T320" s="68" t="n"/>
      <c r="AA320" s="68" t="n"/>
    </row>
    <row r="321" ht="22" customHeight="1">
      <c r="N321" s="67" t="n"/>
      <c r="O321" s="67" t="n"/>
      <c r="S321" s="68" t="n"/>
      <c r="T321" s="68" t="n"/>
      <c r="AA321" s="68" t="n"/>
    </row>
    <row r="322" ht="22" customHeight="1">
      <c r="N322" s="67" t="n"/>
      <c r="O322" s="67" t="n"/>
      <c r="S322" s="68" t="n"/>
      <c r="T322" s="68" t="n"/>
      <c r="AA322" s="68" t="n"/>
    </row>
    <row r="323" ht="22" customHeight="1">
      <c r="N323" s="67" t="n"/>
      <c r="O323" s="67" t="n"/>
      <c r="S323" s="68" t="n"/>
      <c r="T323" s="68" t="n"/>
      <c r="AA323" s="68" t="n"/>
    </row>
    <row r="324" ht="22" customHeight="1">
      <c r="N324" s="67" t="n"/>
      <c r="O324" s="67" t="n"/>
      <c r="S324" s="68" t="n"/>
      <c r="T324" s="68" t="n"/>
      <c r="AA324" s="68" t="n"/>
    </row>
    <row r="325" ht="22" customHeight="1">
      <c r="N325" s="67" t="n"/>
      <c r="O325" s="67" t="n"/>
      <c r="S325" s="68" t="n"/>
      <c r="T325" s="68" t="n"/>
      <c r="AA325" s="68" t="n"/>
    </row>
    <row r="326" ht="22" customHeight="1">
      <c r="N326" s="67" t="n"/>
      <c r="O326" s="67" t="n"/>
      <c r="S326" s="68" t="n"/>
      <c r="T326" s="68" t="n"/>
      <c r="AA326" s="68" t="n"/>
    </row>
    <row r="327" ht="22" customHeight="1">
      <c r="N327" s="67" t="n"/>
      <c r="O327" s="67" t="n"/>
      <c r="S327" s="68" t="n"/>
      <c r="T327" s="68" t="n"/>
      <c r="AA327" s="68" t="n"/>
    </row>
    <row r="328" ht="22" customHeight="1">
      <c r="N328" s="67" t="n"/>
      <c r="O328" s="67" t="n"/>
      <c r="S328" s="68" t="n"/>
      <c r="T328" s="68" t="n"/>
      <c r="AA328" s="68" t="n"/>
    </row>
    <row r="329" ht="22" customHeight="1">
      <c r="N329" s="67" t="n"/>
      <c r="O329" s="67" t="n"/>
      <c r="S329" s="68" t="n"/>
      <c r="T329" s="68" t="n"/>
      <c r="AA329" s="68" t="n"/>
    </row>
    <row r="330" ht="22" customHeight="1">
      <c r="N330" s="67" t="n"/>
      <c r="O330" s="67" t="n"/>
      <c r="S330" s="68" t="n"/>
      <c r="T330" s="68" t="n"/>
      <c r="AA330" s="68" t="n"/>
    </row>
    <row r="331" ht="22" customHeight="1">
      <c r="N331" s="67" t="n"/>
      <c r="O331" s="67" t="n"/>
      <c r="S331" s="68" t="n"/>
      <c r="T331" s="68" t="n"/>
      <c r="AA331" s="68" t="n"/>
    </row>
    <row r="332" ht="22" customHeight="1">
      <c r="N332" s="67" t="n"/>
      <c r="O332" s="67" t="n"/>
      <c r="S332" s="68" t="n"/>
      <c r="T332" s="68" t="n"/>
      <c r="AA332" s="68" t="n"/>
    </row>
    <row r="333" ht="22" customHeight="1">
      <c r="N333" s="67" t="n"/>
      <c r="O333" s="67" t="n"/>
      <c r="S333" s="68" t="n"/>
      <c r="T333" s="68" t="n"/>
      <c r="AA333" s="68" t="n"/>
    </row>
    <row r="334" ht="22" customHeight="1">
      <c r="N334" s="67" t="n"/>
      <c r="O334" s="67" t="n"/>
      <c r="S334" s="68" t="n"/>
      <c r="T334" s="68" t="n"/>
      <c r="AA334" s="68" t="n"/>
    </row>
    <row r="335" ht="22" customHeight="1">
      <c r="N335" s="67" t="n"/>
      <c r="O335" s="67" t="n"/>
      <c r="S335" s="68" t="n"/>
      <c r="T335" s="68" t="n"/>
      <c r="AA335" s="68" t="n"/>
    </row>
    <row r="336" ht="22" customHeight="1">
      <c r="N336" s="67" t="n"/>
      <c r="O336" s="67" t="n"/>
      <c r="S336" s="68" t="n"/>
      <c r="T336" s="68" t="n"/>
      <c r="AA336" s="68" t="n"/>
    </row>
    <row r="337" ht="22" customHeight="1">
      <c r="N337" s="67" t="n"/>
      <c r="O337" s="67" t="n"/>
      <c r="S337" s="68" t="n"/>
      <c r="T337" s="68" t="n"/>
      <c r="AA337" s="68" t="n"/>
    </row>
    <row r="338" ht="22" customHeight="1">
      <c r="N338" s="67" t="n"/>
      <c r="O338" s="67" t="n"/>
      <c r="S338" s="68" t="n"/>
      <c r="T338" s="68" t="n"/>
      <c r="AA338" s="68" t="n"/>
    </row>
    <row r="339" ht="22" customHeight="1">
      <c r="N339" s="67" t="n"/>
      <c r="O339" s="67" t="n"/>
      <c r="S339" s="68" t="n"/>
      <c r="T339" s="68" t="n"/>
      <c r="AA339" s="68" t="n"/>
    </row>
    <row r="340" ht="22" customHeight="1">
      <c r="N340" s="67" t="n"/>
      <c r="O340" s="67" t="n"/>
      <c r="S340" s="68" t="n"/>
      <c r="T340" s="68" t="n"/>
      <c r="AA340" s="68" t="n"/>
    </row>
    <row r="341" ht="22" customHeight="1">
      <c r="N341" s="67" t="n"/>
      <c r="O341" s="67" t="n"/>
      <c r="S341" s="68" t="n"/>
      <c r="T341" s="68" t="n"/>
      <c r="AA341" s="68" t="n"/>
    </row>
    <row r="342" ht="22" customHeight="1">
      <c r="N342" s="67" t="n"/>
      <c r="O342" s="67" t="n"/>
      <c r="S342" s="68" t="n"/>
      <c r="T342" s="68" t="n"/>
      <c r="AA342" s="68" t="n"/>
    </row>
    <row r="343" ht="22" customHeight="1">
      <c r="N343" s="67" t="n"/>
      <c r="O343" s="67" t="n"/>
      <c r="S343" s="68" t="n"/>
      <c r="T343" s="68" t="n"/>
      <c r="AA343" s="68" t="n"/>
    </row>
    <row r="344" ht="22" customHeight="1">
      <c r="N344" s="67" t="n"/>
      <c r="O344" s="67" t="n"/>
      <c r="S344" s="68" t="n"/>
      <c r="T344" s="68" t="n"/>
      <c r="AA344" s="68" t="n"/>
    </row>
    <row r="345" ht="22" customHeight="1">
      <c r="N345" s="67" t="n"/>
      <c r="O345" s="67" t="n"/>
      <c r="S345" s="68" t="n"/>
      <c r="T345" s="68" t="n"/>
      <c r="AA345" s="68" t="n"/>
    </row>
    <row r="346" ht="22" customHeight="1">
      <c r="N346" s="67" t="n"/>
      <c r="O346" s="67" t="n"/>
      <c r="S346" s="68" t="n"/>
      <c r="T346" s="68" t="n"/>
      <c r="AA346" s="68" t="n"/>
    </row>
    <row r="347" ht="22" customHeight="1">
      <c r="N347" s="67" t="n"/>
      <c r="O347" s="67" t="n"/>
      <c r="S347" s="68" t="n"/>
      <c r="T347" s="68" t="n"/>
      <c r="AA347" s="68" t="n"/>
    </row>
    <row r="348" ht="22" customHeight="1">
      <c r="N348" s="67" t="n"/>
      <c r="O348" s="67" t="n"/>
      <c r="S348" s="68" t="n"/>
      <c r="T348" s="68" t="n"/>
      <c r="AA348" s="68" t="n"/>
    </row>
    <row r="349" ht="22" customHeight="1">
      <c r="N349" s="67" t="n"/>
      <c r="O349" s="67" t="n"/>
      <c r="S349" s="68" t="n"/>
      <c r="T349" s="68" t="n"/>
      <c r="AA349" s="68" t="n"/>
    </row>
    <row r="350" ht="22" customHeight="1">
      <c r="N350" s="67" t="n"/>
      <c r="O350" s="67" t="n"/>
      <c r="S350" s="68" t="n"/>
      <c r="T350" s="68" t="n"/>
      <c r="AA350" s="68" t="n"/>
    </row>
    <row r="351" ht="22" customHeight="1">
      <c r="N351" s="67" t="n"/>
      <c r="O351" s="67" t="n"/>
      <c r="S351" s="68" t="n"/>
      <c r="T351" s="68" t="n"/>
      <c r="AA351" s="68" t="n"/>
    </row>
    <row r="352" ht="22" customHeight="1">
      <c r="N352" s="67" t="n"/>
      <c r="O352" s="67" t="n"/>
      <c r="S352" s="68" t="n"/>
      <c r="T352" s="68" t="n"/>
      <c r="AA352" s="68" t="n"/>
    </row>
    <row r="353" ht="22" customHeight="1">
      <c r="N353" s="67" t="n"/>
      <c r="O353" s="67" t="n"/>
      <c r="S353" s="68" t="n"/>
      <c r="T353" s="68" t="n"/>
      <c r="AA353" s="68" t="n"/>
    </row>
    <row r="354" ht="22" customHeight="1">
      <c r="N354" s="67" t="n"/>
      <c r="O354" s="67" t="n"/>
      <c r="S354" s="68" t="n"/>
      <c r="T354" s="68" t="n"/>
      <c r="AA354" s="68" t="n"/>
    </row>
    <row r="355" ht="22" customHeight="1">
      <c r="N355" s="67" t="n"/>
      <c r="O355" s="67" t="n"/>
      <c r="S355" s="68" t="n"/>
      <c r="T355" s="68" t="n"/>
      <c r="AA355" s="68" t="n"/>
    </row>
    <row r="356" ht="22" customHeight="1">
      <c r="N356" s="67" t="n"/>
      <c r="O356" s="67" t="n"/>
      <c r="S356" s="68" t="n"/>
      <c r="T356" s="68" t="n"/>
      <c r="AA356" s="68" t="n"/>
    </row>
    <row r="357" ht="22" customHeight="1">
      <c r="N357" s="67" t="n"/>
      <c r="O357" s="67" t="n"/>
      <c r="S357" s="68" t="n"/>
      <c r="T357" s="68" t="n"/>
      <c r="AA357" s="68" t="n"/>
    </row>
    <row r="358" ht="22" customHeight="1">
      <c r="N358" s="67" t="n"/>
      <c r="O358" s="67" t="n"/>
      <c r="S358" s="68" t="n"/>
      <c r="T358" s="68" t="n"/>
      <c r="AA358" s="68" t="n"/>
    </row>
    <row r="359" ht="22" customHeight="1">
      <c r="N359" s="67" t="n"/>
      <c r="O359" s="67" t="n"/>
      <c r="S359" s="68" t="n"/>
      <c r="T359" s="68" t="n"/>
      <c r="AA359" s="68" t="n"/>
    </row>
    <row r="360" ht="22" customHeight="1">
      <c r="N360" s="67" t="n"/>
      <c r="O360" s="67" t="n"/>
      <c r="S360" s="68" t="n"/>
      <c r="T360" s="68" t="n"/>
      <c r="AA360" s="68" t="n"/>
    </row>
    <row r="361" ht="22" customHeight="1">
      <c r="N361" s="67" t="n"/>
      <c r="O361" s="67" t="n"/>
      <c r="S361" s="68" t="n"/>
      <c r="T361" s="68" t="n"/>
      <c r="AA361" s="68" t="n"/>
    </row>
    <row r="362" ht="22" customHeight="1">
      <c r="N362" s="67" t="n"/>
      <c r="O362" s="67" t="n"/>
      <c r="S362" s="68" t="n"/>
      <c r="T362" s="68" t="n"/>
      <c r="AA362" s="68" t="n"/>
    </row>
    <row r="363" ht="22" customHeight="1">
      <c r="N363" s="67" t="n"/>
      <c r="O363" s="67" t="n"/>
      <c r="S363" s="68" t="n"/>
      <c r="T363" s="68" t="n"/>
      <c r="AA363" s="68" t="n"/>
    </row>
    <row r="364" ht="22" customHeight="1">
      <c r="N364" s="67" t="n"/>
      <c r="O364" s="67" t="n"/>
      <c r="S364" s="68" t="n"/>
      <c r="T364" s="68" t="n"/>
      <c r="AA364" s="68" t="n"/>
    </row>
    <row r="365" ht="22" customHeight="1">
      <c r="N365" s="67" t="n"/>
      <c r="O365" s="67" t="n"/>
      <c r="S365" s="68" t="n"/>
      <c r="T365" s="68" t="n"/>
      <c r="AA365" s="68" t="n"/>
    </row>
    <row r="366" ht="22" customHeight="1">
      <c r="N366" s="67" t="n"/>
      <c r="O366" s="67" t="n"/>
      <c r="S366" s="68" t="n"/>
      <c r="T366" s="68" t="n"/>
      <c r="AA366" s="68" t="n"/>
    </row>
    <row r="367" ht="22" customHeight="1">
      <c r="N367" s="67" t="n"/>
      <c r="O367" s="67" t="n"/>
      <c r="S367" s="68" t="n"/>
      <c r="T367" s="68" t="n"/>
      <c r="AA367" s="68" t="n"/>
    </row>
    <row r="368" ht="22" customHeight="1">
      <c r="N368" s="67" t="n"/>
      <c r="O368" s="67" t="n"/>
      <c r="S368" s="68" t="n"/>
      <c r="T368" s="68" t="n"/>
      <c r="AA368" s="68" t="n"/>
    </row>
    <row r="369" ht="22" customHeight="1">
      <c r="N369" s="67" t="n"/>
      <c r="O369" s="67" t="n"/>
      <c r="S369" s="68" t="n"/>
      <c r="T369" s="68" t="n"/>
      <c r="AA369" s="68" t="n"/>
    </row>
    <row r="370" ht="22" customHeight="1">
      <c r="N370" s="67" t="n"/>
      <c r="O370" s="67" t="n"/>
      <c r="S370" s="68" t="n"/>
      <c r="T370" s="68" t="n"/>
      <c r="AA370" s="68" t="n"/>
    </row>
    <row r="371" ht="22" customHeight="1">
      <c r="N371" s="67" t="n"/>
      <c r="O371" s="67" t="n"/>
      <c r="S371" s="68" t="n"/>
      <c r="T371" s="68" t="n"/>
      <c r="AA371" s="68" t="n"/>
    </row>
    <row r="372" ht="22" customHeight="1">
      <c r="N372" s="67" t="n"/>
      <c r="O372" s="67" t="n"/>
      <c r="S372" s="68" t="n"/>
      <c r="T372" s="68" t="n"/>
      <c r="AA372" s="68" t="n"/>
    </row>
    <row r="373" ht="22" customHeight="1">
      <c r="N373" s="67" t="n"/>
      <c r="O373" s="67" t="n"/>
      <c r="S373" s="68" t="n"/>
      <c r="T373" s="68" t="n"/>
      <c r="AA373" s="68" t="n"/>
    </row>
    <row r="374" ht="22" customHeight="1">
      <c r="N374" s="67" t="n"/>
      <c r="O374" s="67" t="n"/>
      <c r="S374" s="68" t="n"/>
      <c r="T374" s="68" t="n"/>
      <c r="AA374" s="68" t="n"/>
    </row>
    <row r="375" ht="22" customHeight="1">
      <c r="N375" s="67" t="n"/>
      <c r="O375" s="67" t="n"/>
      <c r="S375" s="68" t="n"/>
      <c r="T375" s="68" t="n"/>
      <c r="AA375" s="68" t="n"/>
    </row>
    <row r="376" ht="22" customHeight="1">
      <c r="N376" s="67" t="n"/>
      <c r="O376" s="67" t="n"/>
      <c r="S376" s="68" t="n"/>
      <c r="T376" s="68" t="n"/>
      <c r="AA376" s="68" t="n"/>
    </row>
    <row r="377" ht="22" customHeight="1">
      <c r="N377" s="67" t="n"/>
      <c r="O377" s="67" t="n"/>
      <c r="S377" s="68" t="n"/>
      <c r="T377" s="68" t="n"/>
      <c r="AA377" s="68" t="n"/>
    </row>
    <row r="378" ht="22" customHeight="1">
      <c r="N378" s="67" t="n"/>
      <c r="O378" s="67" t="n"/>
      <c r="S378" s="68" t="n"/>
      <c r="T378" s="68" t="n"/>
      <c r="AA378" s="68" t="n"/>
    </row>
    <row r="379" ht="22" customHeight="1">
      <c r="N379" s="67" t="n"/>
      <c r="O379" s="67" t="n"/>
      <c r="S379" s="68" t="n"/>
      <c r="T379" s="68" t="n"/>
      <c r="AA379" s="68" t="n"/>
    </row>
    <row r="380" ht="22" customHeight="1">
      <c r="N380" s="67" t="n"/>
      <c r="O380" s="67" t="n"/>
      <c r="S380" s="68" t="n"/>
      <c r="T380" s="68" t="n"/>
      <c r="AA380" s="68" t="n"/>
    </row>
    <row r="381" ht="22" customHeight="1">
      <c r="N381" s="67" t="n"/>
      <c r="O381" s="67" t="n"/>
      <c r="S381" s="68" t="n"/>
      <c r="T381" s="68" t="n"/>
      <c r="AA381" s="68" t="n"/>
    </row>
    <row r="382" ht="22" customHeight="1">
      <c r="N382" s="67" t="n"/>
      <c r="O382" s="67" t="n"/>
      <c r="S382" s="68" t="n"/>
      <c r="T382" s="68" t="n"/>
      <c r="AA382" s="68" t="n"/>
    </row>
    <row r="383" ht="22" customHeight="1">
      <c r="N383" s="67" t="n"/>
      <c r="O383" s="67" t="n"/>
      <c r="S383" s="68" t="n"/>
      <c r="T383" s="68" t="n"/>
      <c r="AA383" s="68" t="n"/>
    </row>
    <row r="384" ht="22" customHeight="1">
      <c r="N384" s="67" t="n"/>
      <c r="O384" s="67" t="n"/>
      <c r="S384" s="68" t="n"/>
      <c r="T384" s="68" t="n"/>
      <c r="AA384" s="68" t="n"/>
    </row>
    <row r="385" ht="22" customHeight="1">
      <c r="N385" s="67" t="n"/>
      <c r="O385" s="67" t="n"/>
      <c r="S385" s="68" t="n"/>
      <c r="T385" s="68" t="n"/>
      <c r="AA385" s="68" t="n"/>
    </row>
    <row r="386" ht="22" customHeight="1">
      <c r="N386" s="67" t="n"/>
      <c r="O386" s="67" t="n"/>
      <c r="S386" s="68" t="n"/>
      <c r="T386" s="68" t="n"/>
      <c r="AA386" s="68" t="n"/>
    </row>
    <row r="387" ht="22" customHeight="1">
      <c r="N387" s="67" t="n"/>
      <c r="O387" s="67" t="n"/>
      <c r="S387" s="68" t="n"/>
      <c r="T387" s="68" t="n"/>
      <c r="AA387" s="68" t="n"/>
    </row>
    <row r="388" ht="22" customHeight="1">
      <c r="N388" s="67" t="n"/>
      <c r="O388" s="67" t="n"/>
      <c r="S388" s="68" t="n"/>
      <c r="T388" s="68" t="n"/>
      <c r="AA388" s="68" t="n"/>
    </row>
    <row r="389" ht="22" customHeight="1">
      <c r="N389" s="67" t="n"/>
      <c r="O389" s="67" t="n"/>
      <c r="S389" s="68" t="n"/>
      <c r="T389" s="68" t="n"/>
      <c r="AA389" s="68" t="n"/>
    </row>
    <row r="390" ht="22" customHeight="1">
      <c r="N390" s="67" t="n"/>
      <c r="O390" s="67" t="n"/>
      <c r="S390" s="68" t="n"/>
      <c r="T390" s="68" t="n"/>
      <c r="AA390" s="68" t="n"/>
    </row>
    <row r="391" ht="22" customHeight="1">
      <c r="N391" s="67" t="n"/>
      <c r="O391" s="67" t="n"/>
      <c r="S391" s="68" t="n"/>
      <c r="T391" s="68" t="n"/>
      <c r="AA391" s="68" t="n"/>
    </row>
    <row r="392" ht="22" customHeight="1">
      <c r="N392" s="67" t="n"/>
      <c r="O392" s="67" t="n"/>
      <c r="S392" s="68" t="n"/>
      <c r="T392" s="68" t="n"/>
      <c r="AA392" s="68" t="n"/>
    </row>
    <row r="393" ht="22" customHeight="1">
      <c r="N393" s="67" t="n"/>
      <c r="O393" s="67" t="n"/>
      <c r="S393" s="68" t="n"/>
      <c r="T393" s="68" t="n"/>
      <c r="AA393" s="68" t="n"/>
    </row>
    <row r="394" ht="22" customHeight="1">
      <c r="N394" s="67" t="n"/>
      <c r="O394" s="67" t="n"/>
      <c r="S394" s="68" t="n"/>
      <c r="T394" s="68" t="n"/>
      <c r="AA394" s="68" t="n"/>
    </row>
    <row r="395" ht="22" customHeight="1">
      <c r="N395" s="67" t="n"/>
      <c r="O395" s="67" t="n"/>
      <c r="S395" s="68" t="n"/>
      <c r="T395" s="68" t="n"/>
      <c r="AA395" s="68" t="n"/>
    </row>
    <row r="396" ht="22" customHeight="1">
      <c r="N396" s="67" t="n"/>
      <c r="O396" s="67" t="n"/>
      <c r="S396" s="68" t="n"/>
      <c r="T396" s="68" t="n"/>
      <c r="AA396" s="68" t="n"/>
    </row>
    <row r="397" ht="22" customHeight="1">
      <c r="N397" s="67" t="n"/>
      <c r="O397" s="67" t="n"/>
      <c r="S397" s="68" t="n"/>
      <c r="T397" s="68" t="n"/>
      <c r="AA397" s="68" t="n"/>
    </row>
    <row r="398" ht="22" customHeight="1">
      <c r="N398" s="67" t="n"/>
      <c r="O398" s="67" t="n"/>
      <c r="S398" s="68" t="n"/>
      <c r="T398" s="68" t="n"/>
      <c r="AA398" s="68" t="n"/>
    </row>
    <row r="399" ht="22" customHeight="1">
      <c r="N399" s="67" t="n"/>
      <c r="O399" s="67" t="n"/>
      <c r="S399" s="68" t="n"/>
      <c r="T399" s="68" t="n"/>
      <c r="AA399" s="68" t="n"/>
    </row>
    <row r="400" ht="22" customHeight="1">
      <c r="N400" s="67" t="n"/>
      <c r="O400" s="67" t="n"/>
      <c r="S400" s="68" t="n"/>
      <c r="T400" s="68" t="n"/>
      <c r="AA400" s="68" t="n"/>
    </row>
    <row r="401" ht="22" customHeight="1">
      <c r="N401" s="67" t="n"/>
      <c r="O401" s="67" t="n"/>
      <c r="S401" s="68" t="n"/>
      <c r="T401" s="68" t="n"/>
      <c r="AA401" s="68" t="n"/>
    </row>
    <row r="402" ht="22" customHeight="1">
      <c r="N402" s="67" t="n"/>
      <c r="O402" s="67" t="n"/>
      <c r="S402" s="68" t="n"/>
      <c r="T402" s="68" t="n"/>
      <c r="AA402" s="68" t="n"/>
    </row>
    <row r="403" ht="22" customHeight="1">
      <c r="N403" s="67" t="n"/>
      <c r="O403" s="67" t="n"/>
      <c r="S403" s="68" t="n"/>
      <c r="T403" s="68" t="n"/>
      <c r="AA403" s="68" t="n"/>
    </row>
    <row r="404" ht="22" customHeight="1">
      <c r="N404" s="67" t="n"/>
      <c r="O404" s="67" t="n"/>
      <c r="S404" s="68" t="n"/>
      <c r="T404" s="68" t="n"/>
      <c r="AA404" s="68" t="n"/>
    </row>
    <row r="405" ht="22" customHeight="1">
      <c r="N405" s="67" t="n"/>
      <c r="O405" s="67" t="n"/>
      <c r="S405" s="68" t="n"/>
      <c r="T405" s="68" t="n"/>
      <c r="AA405" s="68" t="n"/>
    </row>
    <row r="406" ht="22" customHeight="1">
      <c r="N406" s="67" t="n"/>
      <c r="O406" s="67" t="n"/>
      <c r="S406" s="68" t="n"/>
      <c r="T406" s="68" t="n"/>
      <c r="AA406" s="68" t="n"/>
    </row>
    <row r="407" ht="22" customHeight="1">
      <c r="N407" s="67" t="n"/>
      <c r="O407" s="67" t="n"/>
      <c r="S407" s="68" t="n"/>
      <c r="T407" s="68" t="n"/>
      <c r="AA407" s="68" t="n"/>
    </row>
    <row r="408" ht="22" customHeight="1">
      <c r="N408" s="67" t="n"/>
      <c r="O408" s="67" t="n"/>
      <c r="S408" s="68" t="n"/>
      <c r="T408" s="68" t="n"/>
      <c r="AA408" s="68" t="n"/>
    </row>
    <row r="409" ht="22" customHeight="1">
      <c r="N409" s="67" t="n"/>
      <c r="O409" s="67" t="n"/>
      <c r="S409" s="68" t="n"/>
      <c r="T409" s="68" t="n"/>
      <c r="AA409" s="68" t="n"/>
    </row>
    <row r="410" ht="22" customHeight="1">
      <c r="N410" s="67" t="n"/>
      <c r="O410" s="67" t="n"/>
      <c r="S410" s="68" t="n"/>
      <c r="T410" s="68" t="n"/>
      <c r="AA410" s="68" t="n"/>
    </row>
    <row r="411" ht="22" customHeight="1">
      <c r="N411" s="67" t="n"/>
      <c r="O411" s="67" t="n"/>
      <c r="S411" s="68" t="n"/>
      <c r="T411" s="68" t="n"/>
      <c r="AA411" s="68" t="n"/>
    </row>
    <row r="412" ht="22" customHeight="1">
      <c r="N412" s="67" t="n"/>
      <c r="O412" s="67" t="n"/>
      <c r="S412" s="68" t="n"/>
      <c r="T412" s="68" t="n"/>
      <c r="AA412" s="68" t="n"/>
    </row>
    <row r="413" ht="22" customHeight="1">
      <c r="N413" s="67" t="n"/>
      <c r="O413" s="67" t="n"/>
      <c r="S413" s="68" t="n"/>
      <c r="T413" s="68" t="n"/>
      <c r="AA413" s="68" t="n"/>
    </row>
    <row r="414" ht="22" customHeight="1">
      <c r="N414" s="67" t="n"/>
      <c r="O414" s="67" t="n"/>
      <c r="S414" s="68" t="n"/>
      <c r="T414" s="68" t="n"/>
      <c r="AA414" s="68" t="n"/>
    </row>
    <row r="415" ht="22" customHeight="1">
      <c r="N415" s="67" t="n"/>
      <c r="O415" s="67" t="n"/>
      <c r="S415" s="68" t="n"/>
      <c r="T415" s="68" t="n"/>
      <c r="AA415" s="68" t="n"/>
    </row>
    <row r="416" ht="22" customHeight="1">
      <c r="N416" s="67" t="n"/>
      <c r="O416" s="67" t="n"/>
      <c r="S416" s="68" t="n"/>
      <c r="T416" s="68" t="n"/>
      <c r="AA416" s="68" t="n"/>
    </row>
    <row r="417" ht="22" customHeight="1">
      <c r="N417" s="67" t="n"/>
      <c r="O417" s="67" t="n"/>
      <c r="S417" s="68" t="n"/>
      <c r="T417" s="68" t="n"/>
      <c r="AA417" s="68" t="n"/>
    </row>
    <row r="418" ht="22" customHeight="1">
      <c r="N418" s="67" t="n"/>
      <c r="O418" s="67" t="n"/>
      <c r="S418" s="68" t="n"/>
      <c r="T418" s="68" t="n"/>
      <c r="AA418" s="68" t="n"/>
    </row>
    <row r="419" ht="22" customHeight="1">
      <c r="N419" s="67" t="n"/>
      <c r="O419" s="67" t="n"/>
      <c r="S419" s="68" t="n"/>
      <c r="T419" s="68" t="n"/>
      <c r="AA419" s="68" t="n"/>
    </row>
    <row r="420" ht="22" customHeight="1">
      <c r="N420" s="67" t="n"/>
      <c r="O420" s="67" t="n"/>
      <c r="S420" s="68" t="n"/>
      <c r="T420" s="68" t="n"/>
      <c r="AA420" s="68" t="n"/>
    </row>
    <row r="421" ht="22" customHeight="1">
      <c r="N421" s="67" t="n"/>
      <c r="O421" s="67" t="n"/>
      <c r="S421" s="68" t="n"/>
      <c r="T421" s="68" t="n"/>
      <c r="AA421" s="68" t="n"/>
    </row>
    <row r="422" ht="22" customHeight="1">
      <c r="N422" s="67" t="n"/>
      <c r="O422" s="67" t="n"/>
      <c r="S422" s="68" t="n"/>
      <c r="T422" s="68" t="n"/>
      <c r="AA422" s="68" t="n"/>
    </row>
    <row r="423" ht="22" customHeight="1">
      <c r="N423" s="67" t="n"/>
      <c r="O423" s="67" t="n"/>
      <c r="S423" s="68" t="n"/>
      <c r="T423" s="68" t="n"/>
      <c r="AA423" s="68" t="n"/>
    </row>
    <row r="424" ht="22" customHeight="1">
      <c r="N424" s="67" t="n"/>
      <c r="O424" s="67" t="n"/>
      <c r="S424" s="68" t="n"/>
      <c r="T424" s="68" t="n"/>
      <c r="AA424" s="68" t="n"/>
    </row>
    <row r="425" ht="22" customHeight="1">
      <c r="N425" s="67" t="n"/>
      <c r="O425" s="67" t="n"/>
      <c r="S425" s="68" t="n"/>
      <c r="T425" s="68" t="n"/>
      <c r="AA425" s="68" t="n"/>
    </row>
    <row r="426" ht="22" customHeight="1">
      <c r="N426" s="67" t="n"/>
      <c r="O426" s="67" t="n"/>
      <c r="S426" s="68" t="n"/>
      <c r="T426" s="68" t="n"/>
      <c r="AA426" s="68" t="n"/>
    </row>
    <row r="427" ht="22" customHeight="1">
      <c r="N427" s="67" t="n"/>
      <c r="O427" s="67" t="n"/>
      <c r="S427" s="68" t="n"/>
      <c r="T427" s="68" t="n"/>
      <c r="AA427" s="68" t="n"/>
    </row>
    <row r="428" ht="22" customHeight="1">
      <c r="N428" s="67" t="n"/>
      <c r="O428" s="67" t="n"/>
      <c r="S428" s="68" t="n"/>
      <c r="T428" s="68" t="n"/>
      <c r="AA428" s="68" t="n"/>
    </row>
    <row r="429" ht="22" customHeight="1">
      <c r="N429" s="67" t="n"/>
      <c r="O429" s="67" t="n"/>
      <c r="S429" s="68" t="n"/>
      <c r="T429" s="68" t="n"/>
      <c r="AA429" s="68" t="n"/>
    </row>
    <row r="430" ht="22" customHeight="1">
      <c r="N430" s="67" t="n"/>
      <c r="O430" s="67" t="n"/>
      <c r="S430" s="68" t="n"/>
      <c r="T430" s="68" t="n"/>
      <c r="AA430" s="68" t="n"/>
    </row>
    <row r="431" ht="22" customHeight="1">
      <c r="N431" s="67" t="n"/>
      <c r="O431" s="67" t="n"/>
      <c r="S431" s="68" t="n"/>
      <c r="T431" s="68" t="n"/>
      <c r="AA431" s="68" t="n"/>
    </row>
    <row r="432" ht="22" customHeight="1">
      <c r="N432" s="67" t="n"/>
      <c r="O432" s="67" t="n"/>
      <c r="S432" s="68" t="n"/>
      <c r="T432" s="68" t="n"/>
      <c r="AA432" s="68" t="n"/>
    </row>
    <row r="433" ht="22" customHeight="1">
      <c r="N433" s="67" t="n"/>
      <c r="O433" s="67" t="n"/>
      <c r="S433" s="68" t="n"/>
      <c r="T433" s="68" t="n"/>
      <c r="AA433" s="68" t="n"/>
    </row>
    <row r="434" ht="22" customHeight="1">
      <c r="N434" s="67" t="n"/>
      <c r="O434" s="67" t="n"/>
      <c r="S434" s="68" t="n"/>
      <c r="T434" s="68" t="n"/>
      <c r="AA434" s="68" t="n"/>
    </row>
    <row r="435" ht="22" customHeight="1">
      <c r="N435" s="67" t="n"/>
      <c r="O435" s="67" t="n"/>
      <c r="S435" s="68" t="n"/>
      <c r="T435" s="68" t="n"/>
      <c r="AA435" s="68" t="n"/>
    </row>
    <row r="436" ht="22" customHeight="1">
      <c r="N436" s="67" t="n"/>
      <c r="O436" s="67" t="n"/>
      <c r="S436" s="68" t="n"/>
      <c r="T436" s="68" t="n"/>
      <c r="AA436" s="68" t="n"/>
    </row>
    <row r="437" ht="22" customHeight="1">
      <c r="N437" s="67" t="n"/>
      <c r="O437" s="67" t="n"/>
      <c r="S437" s="68" t="n"/>
      <c r="T437" s="68" t="n"/>
      <c r="AA437" s="68" t="n"/>
    </row>
    <row r="438" ht="22" customHeight="1">
      <c r="N438" s="67" t="n"/>
      <c r="O438" s="67" t="n"/>
      <c r="S438" s="68" t="n"/>
      <c r="T438" s="68" t="n"/>
      <c r="AA438" s="68" t="n"/>
    </row>
    <row r="439" ht="22" customHeight="1">
      <c r="N439" s="67" t="n"/>
      <c r="O439" s="67" t="n"/>
      <c r="S439" s="68" t="n"/>
      <c r="T439" s="68" t="n"/>
      <c r="AA439" s="68" t="n"/>
    </row>
    <row r="440" ht="22" customHeight="1">
      <c r="N440" s="67" t="n"/>
      <c r="O440" s="67" t="n"/>
      <c r="S440" s="68" t="n"/>
      <c r="T440" s="68" t="n"/>
      <c r="AA440" s="68" t="n"/>
    </row>
    <row r="441" ht="22" customHeight="1">
      <c r="N441" s="67" t="n"/>
      <c r="O441" s="67" t="n"/>
      <c r="S441" s="68" t="n"/>
      <c r="T441" s="68" t="n"/>
      <c r="AA441" s="68" t="n"/>
    </row>
    <row r="442" ht="22" customHeight="1">
      <c r="N442" s="67" t="n"/>
      <c r="O442" s="67" t="n"/>
      <c r="S442" s="68" t="n"/>
      <c r="T442" s="68" t="n"/>
      <c r="AA442" s="68" t="n"/>
    </row>
    <row r="443" ht="22" customHeight="1">
      <c r="N443" s="67" t="n"/>
      <c r="O443" s="67" t="n"/>
      <c r="S443" s="68" t="n"/>
      <c r="T443" s="68" t="n"/>
      <c r="AA443" s="68" t="n"/>
    </row>
    <row r="444" ht="22" customHeight="1">
      <c r="N444" s="67" t="n"/>
      <c r="O444" s="67" t="n"/>
      <c r="S444" s="68" t="n"/>
      <c r="T444" s="68" t="n"/>
      <c r="AA444" s="68" t="n"/>
    </row>
    <row r="445" ht="22" customHeight="1">
      <c r="N445" s="67" t="n"/>
      <c r="O445" s="67" t="n"/>
      <c r="S445" s="68" t="n"/>
      <c r="T445" s="68" t="n"/>
      <c r="AA445" s="68" t="n"/>
    </row>
    <row r="446" ht="22" customHeight="1">
      <c r="N446" s="67" t="n"/>
      <c r="O446" s="67" t="n"/>
      <c r="S446" s="68" t="n"/>
      <c r="T446" s="68" t="n"/>
      <c r="AA446" s="68" t="n"/>
    </row>
    <row r="447" ht="22" customHeight="1">
      <c r="N447" s="67" t="n"/>
      <c r="O447" s="67" t="n"/>
      <c r="S447" s="68" t="n"/>
      <c r="T447" s="68" t="n"/>
      <c r="AA447" s="68" t="n"/>
    </row>
    <row r="448" ht="22" customHeight="1">
      <c r="N448" s="67" t="n"/>
      <c r="O448" s="67" t="n"/>
      <c r="S448" s="68" t="n"/>
      <c r="T448" s="68" t="n"/>
      <c r="AA448" s="68" t="n"/>
    </row>
    <row r="449" ht="22" customHeight="1">
      <c r="N449" s="67" t="n"/>
      <c r="O449" s="67" t="n"/>
      <c r="S449" s="68" t="n"/>
      <c r="T449" s="68" t="n"/>
      <c r="AA449" s="68" t="n"/>
    </row>
    <row r="450" ht="22" customHeight="1">
      <c r="N450" s="67" t="n"/>
      <c r="O450" s="67" t="n"/>
      <c r="S450" s="68" t="n"/>
      <c r="T450" s="68" t="n"/>
      <c r="AA450" s="68" t="n"/>
    </row>
    <row r="451" ht="22" customHeight="1">
      <c r="N451" s="67" t="n"/>
      <c r="O451" s="67" t="n"/>
      <c r="S451" s="68" t="n"/>
      <c r="T451" s="68" t="n"/>
      <c r="AA451" s="68" t="n"/>
    </row>
    <row r="452" ht="22" customHeight="1">
      <c r="N452" s="67" t="n"/>
      <c r="O452" s="67" t="n"/>
      <c r="S452" s="68" t="n"/>
      <c r="T452" s="68" t="n"/>
      <c r="AA452" s="68" t="n"/>
    </row>
    <row r="453" ht="22" customHeight="1">
      <c r="N453" s="67" t="n"/>
      <c r="O453" s="67" t="n"/>
      <c r="S453" s="68" t="n"/>
      <c r="T453" s="68" t="n"/>
      <c r="AA453" s="68" t="n"/>
    </row>
    <row r="454" ht="22" customHeight="1">
      <c r="N454" s="67" t="n"/>
      <c r="O454" s="67" t="n"/>
      <c r="S454" s="68" t="n"/>
      <c r="T454" s="68" t="n"/>
      <c r="AA454" s="68" t="n"/>
    </row>
    <row r="455" ht="22" customHeight="1">
      <c r="N455" s="67" t="n"/>
      <c r="O455" s="67" t="n"/>
      <c r="S455" s="68" t="n"/>
      <c r="T455" s="68" t="n"/>
      <c r="AA455" s="68" t="n"/>
    </row>
    <row r="456" ht="22" customHeight="1">
      <c r="N456" s="67" t="n"/>
      <c r="O456" s="67" t="n"/>
      <c r="S456" s="68" t="n"/>
      <c r="T456" s="68" t="n"/>
      <c r="AA456" s="68" t="n"/>
    </row>
    <row r="457" ht="22" customHeight="1">
      <c r="N457" s="67" t="n"/>
      <c r="O457" s="67" t="n"/>
      <c r="S457" s="68" t="n"/>
      <c r="T457" s="68" t="n"/>
      <c r="AA457" s="68" t="n"/>
    </row>
    <row r="458" ht="22" customHeight="1">
      <c r="N458" s="67" t="n"/>
      <c r="O458" s="67" t="n"/>
      <c r="S458" s="68" t="n"/>
      <c r="T458" s="68" t="n"/>
      <c r="AA458" s="68" t="n"/>
    </row>
    <row r="459" ht="22" customHeight="1">
      <c r="N459" s="67" t="n"/>
      <c r="O459" s="67" t="n"/>
      <c r="S459" s="68" t="n"/>
      <c r="T459" s="68" t="n"/>
      <c r="AA459" s="68" t="n"/>
    </row>
    <row r="460" ht="22" customHeight="1">
      <c r="N460" s="67" t="n"/>
      <c r="O460" s="67" t="n"/>
      <c r="S460" s="68" t="n"/>
      <c r="T460" s="68" t="n"/>
      <c r="AA460" s="68" t="n"/>
    </row>
    <row r="461" ht="22" customHeight="1">
      <c r="N461" s="67" t="n"/>
      <c r="O461" s="67" t="n"/>
      <c r="S461" s="68" t="n"/>
      <c r="T461" s="68" t="n"/>
      <c r="AA461" s="68" t="n"/>
    </row>
    <row r="462" ht="22" customHeight="1">
      <c r="N462" s="67" t="n"/>
      <c r="O462" s="67" t="n"/>
      <c r="S462" s="68" t="n"/>
      <c r="T462" s="68" t="n"/>
      <c r="AA462" s="68" t="n"/>
    </row>
    <row r="463" ht="22" customHeight="1">
      <c r="N463" s="67" t="n"/>
      <c r="O463" s="67" t="n"/>
      <c r="S463" s="68" t="n"/>
      <c r="T463" s="68" t="n"/>
      <c r="AA463" s="68" t="n"/>
    </row>
    <row r="464" ht="22" customHeight="1">
      <c r="N464" s="67" t="n"/>
      <c r="O464" s="67" t="n"/>
      <c r="S464" s="68" t="n"/>
      <c r="T464" s="68" t="n"/>
      <c r="AA464" s="68" t="n"/>
    </row>
    <row r="465" ht="22" customHeight="1">
      <c r="N465" s="67" t="n"/>
      <c r="O465" s="67" t="n"/>
      <c r="S465" s="68" t="n"/>
      <c r="T465" s="68" t="n"/>
      <c r="AA465" s="68" t="n"/>
    </row>
    <row r="466" ht="22" customHeight="1">
      <c r="N466" s="67" t="n"/>
      <c r="O466" s="67" t="n"/>
      <c r="S466" s="68" t="n"/>
      <c r="T466" s="68" t="n"/>
      <c r="AA466" s="68" t="n"/>
    </row>
    <row r="467" ht="22" customHeight="1">
      <c r="N467" s="67" t="n"/>
      <c r="O467" s="67" t="n"/>
      <c r="S467" s="68" t="n"/>
      <c r="T467" s="68" t="n"/>
      <c r="AA467" s="68" t="n"/>
    </row>
    <row r="468" ht="22" customHeight="1">
      <c r="N468" s="67" t="n"/>
      <c r="O468" s="67" t="n"/>
      <c r="S468" s="68" t="n"/>
      <c r="T468" s="68" t="n"/>
      <c r="AA468" s="68" t="n"/>
    </row>
    <row r="469" ht="22" customHeight="1">
      <c r="N469" s="67" t="n"/>
      <c r="O469" s="67" t="n"/>
      <c r="S469" s="68" t="n"/>
      <c r="T469" s="68" t="n"/>
      <c r="AA469" s="68" t="n"/>
    </row>
    <row r="470" ht="22" customHeight="1">
      <c r="N470" s="67" t="n"/>
      <c r="O470" s="67" t="n"/>
      <c r="S470" s="68" t="n"/>
      <c r="T470" s="68" t="n"/>
      <c r="AA470" s="68" t="n"/>
    </row>
    <row r="471" ht="22" customHeight="1">
      <c r="N471" s="67" t="n"/>
      <c r="O471" s="67" t="n"/>
      <c r="S471" s="68" t="n"/>
      <c r="T471" s="68" t="n"/>
      <c r="AA471" s="68" t="n"/>
    </row>
    <row r="472" ht="22" customHeight="1">
      <c r="N472" s="67" t="n"/>
      <c r="O472" s="67" t="n"/>
      <c r="S472" s="68" t="n"/>
      <c r="T472" s="68" t="n"/>
      <c r="AA472" s="68" t="n"/>
    </row>
    <row r="473" ht="22" customHeight="1">
      <c r="N473" s="67" t="n"/>
      <c r="O473" s="67" t="n"/>
      <c r="S473" s="68" t="n"/>
      <c r="T473" s="68" t="n"/>
      <c r="AA473" s="68" t="n"/>
    </row>
    <row r="474" ht="22" customHeight="1">
      <c r="N474" s="67" t="n"/>
      <c r="O474" s="67" t="n"/>
      <c r="S474" s="68" t="n"/>
      <c r="T474" s="68" t="n"/>
      <c r="AA474" s="68" t="n"/>
    </row>
    <row r="475" ht="22" customHeight="1">
      <c r="N475" s="67" t="n"/>
      <c r="O475" s="67" t="n"/>
      <c r="S475" s="68" t="n"/>
      <c r="T475" s="68" t="n"/>
      <c r="AA475" s="68" t="n"/>
    </row>
    <row r="476" ht="22" customHeight="1">
      <c r="N476" s="67" t="n"/>
      <c r="O476" s="67" t="n"/>
      <c r="S476" s="68" t="n"/>
      <c r="T476" s="68" t="n"/>
      <c r="AA476" s="68" t="n"/>
    </row>
    <row r="477" ht="22" customHeight="1">
      <c r="N477" s="67" t="n"/>
      <c r="O477" s="67" t="n"/>
      <c r="S477" s="68" t="n"/>
      <c r="T477" s="68" t="n"/>
      <c r="AA477" s="68" t="n"/>
    </row>
    <row r="478" ht="22" customHeight="1">
      <c r="N478" s="67" t="n"/>
      <c r="O478" s="67" t="n"/>
      <c r="S478" s="68" t="n"/>
      <c r="T478" s="68" t="n"/>
      <c r="AA478" s="68" t="n"/>
    </row>
    <row r="479" ht="22" customHeight="1">
      <c r="N479" s="67" t="n"/>
      <c r="O479" s="67" t="n"/>
      <c r="S479" s="68" t="n"/>
      <c r="T479" s="68" t="n"/>
      <c r="AA479" s="68" t="n"/>
    </row>
    <row r="480" ht="22" customHeight="1">
      <c r="N480" s="67" t="n"/>
      <c r="O480" s="67" t="n"/>
      <c r="S480" s="68" t="n"/>
      <c r="T480" s="68" t="n"/>
      <c r="AA480" s="68" t="n"/>
    </row>
    <row r="481" ht="22" customHeight="1">
      <c r="N481" s="67" t="n"/>
      <c r="O481" s="67" t="n"/>
      <c r="S481" s="68" t="n"/>
      <c r="T481" s="68" t="n"/>
      <c r="AA481" s="68" t="n"/>
    </row>
    <row r="482" ht="22" customHeight="1">
      <c r="N482" s="67" t="n"/>
      <c r="O482" s="67" t="n"/>
      <c r="S482" s="68" t="n"/>
      <c r="T482" s="68" t="n"/>
      <c r="AA482" s="68" t="n"/>
    </row>
    <row r="483" ht="22" customHeight="1">
      <c r="N483" s="67" t="n"/>
      <c r="O483" s="67" t="n"/>
      <c r="S483" s="68" t="n"/>
      <c r="T483" s="68" t="n"/>
      <c r="AA483" s="68" t="n"/>
    </row>
    <row r="484" ht="22" customHeight="1">
      <c r="N484" s="67" t="n"/>
      <c r="O484" s="67" t="n"/>
      <c r="S484" s="68" t="n"/>
      <c r="T484" s="68" t="n"/>
      <c r="AA484" s="68" t="n"/>
    </row>
    <row r="485" ht="22" customHeight="1">
      <c r="N485" s="67" t="n"/>
      <c r="O485" s="67" t="n"/>
      <c r="S485" s="68" t="n"/>
      <c r="T485" s="68" t="n"/>
      <c r="AA485" s="68" t="n"/>
    </row>
    <row r="486" ht="22" customHeight="1">
      <c r="N486" s="67" t="n"/>
      <c r="O486" s="67" t="n"/>
      <c r="S486" s="68" t="n"/>
      <c r="T486" s="68" t="n"/>
      <c r="AA486" s="68" t="n"/>
    </row>
    <row r="487" ht="22" customHeight="1">
      <c r="N487" s="67" t="n"/>
      <c r="O487" s="67" t="n"/>
      <c r="S487" s="68" t="n"/>
      <c r="T487" s="68" t="n"/>
      <c r="AA487" s="68" t="n"/>
    </row>
    <row r="488" ht="22" customHeight="1">
      <c r="N488" s="67" t="n"/>
      <c r="O488" s="67" t="n"/>
      <c r="S488" s="68" t="n"/>
      <c r="T488" s="68" t="n"/>
      <c r="AA488" s="68" t="n"/>
    </row>
    <row r="489" ht="22" customHeight="1">
      <c r="N489" s="67" t="n"/>
      <c r="O489" s="67" t="n"/>
      <c r="S489" s="68" t="n"/>
      <c r="T489" s="68" t="n"/>
      <c r="AA489" s="68" t="n"/>
    </row>
    <row r="490" ht="22" customHeight="1">
      <c r="N490" s="67" t="n"/>
      <c r="O490" s="67" t="n"/>
      <c r="S490" s="68" t="n"/>
      <c r="T490" s="68" t="n"/>
      <c r="AA490" s="68" t="n"/>
    </row>
    <row r="491" ht="22" customHeight="1">
      <c r="N491" s="67" t="n"/>
      <c r="O491" s="67" t="n"/>
      <c r="S491" s="68" t="n"/>
      <c r="T491" s="68" t="n"/>
      <c r="AA491" s="68" t="n"/>
    </row>
    <row r="492" ht="22" customHeight="1">
      <c r="N492" s="67" t="n"/>
      <c r="O492" s="67" t="n"/>
      <c r="S492" s="68" t="n"/>
      <c r="T492" s="68" t="n"/>
      <c r="AA492" s="68" t="n"/>
    </row>
    <row r="493" ht="22" customHeight="1">
      <c r="N493" s="67" t="n"/>
      <c r="O493" s="67" t="n"/>
      <c r="S493" s="68" t="n"/>
      <c r="T493" s="68" t="n"/>
      <c r="AA493" s="68" t="n"/>
    </row>
    <row r="494" ht="22" customHeight="1">
      <c r="N494" s="67" t="n"/>
      <c r="O494" s="67" t="n"/>
      <c r="S494" s="68" t="n"/>
      <c r="T494" s="68" t="n"/>
      <c r="AA494" s="68" t="n"/>
    </row>
    <row r="495" ht="22" customHeight="1">
      <c r="N495" s="67" t="n"/>
      <c r="O495" s="67" t="n"/>
      <c r="S495" s="68" t="n"/>
      <c r="T495" s="68" t="n"/>
      <c r="AA495" s="68" t="n"/>
    </row>
    <row r="496" ht="22" customHeight="1">
      <c r="N496" s="67" t="n"/>
      <c r="O496" s="67" t="n"/>
      <c r="S496" s="68" t="n"/>
      <c r="T496" s="68" t="n"/>
      <c r="AA496" s="68" t="n"/>
    </row>
    <row r="497" ht="22" customHeight="1">
      <c r="N497" s="67" t="n"/>
      <c r="O497" s="67" t="n"/>
      <c r="S497" s="68" t="n"/>
      <c r="T497" s="68" t="n"/>
      <c r="AA497" s="68" t="n"/>
    </row>
    <row r="498" ht="22" customHeight="1">
      <c r="N498" s="67" t="n"/>
      <c r="O498" s="67" t="n"/>
      <c r="S498" s="68" t="n"/>
      <c r="T498" s="68" t="n"/>
      <c r="AA498" s="68" t="n"/>
    </row>
    <row r="499" ht="22" customHeight="1">
      <c r="N499" s="67" t="n"/>
      <c r="O499" s="67" t="n"/>
      <c r="S499" s="68" t="n"/>
      <c r="T499" s="68" t="n"/>
      <c r="AA499" s="68" t="n"/>
    </row>
    <row r="500" ht="22" customHeight="1">
      <c r="N500" s="67" t="n"/>
      <c r="O500" s="67" t="n"/>
      <c r="S500" s="68" t="n"/>
      <c r="T500" s="68" t="n"/>
      <c r="AA500" s="68" t="n"/>
    </row>
    <row r="501" ht="22" customHeight="1">
      <c r="N501" s="67" t="n"/>
      <c r="O501" s="67" t="n"/>
      <c r="S501" s="68" t="n"/>
      <c r="T501" s="68" t="n"/>
      <c r="AA501" s="68" t="n"/>
    </row>
  </sheetData>
  <autoFilter ref="A1:AA501"/>
  <conditionalFormatting sqref="G2:G501">
    <cfRule type="expression" priority="1" dxfId="0">
      <formula>$G2="Advanced review"</formula>
    </cfRule>
    <cfRule type="expression" priority="2" dxfId="1">
      <formula>$G2="Tier 1"</formula>
    </cfRule>
    <cfRule type="expression" priority="3" dxfId="2">
      <formula>$G2="Tier 2"</formula>
    </cfRule>
    <cfRule type="expression" priority="4" dxfId="3">
      <formula>$G2="Publication checks"</formula>
    </cfRule>
    <cfRule type="expression" priority="5" dxfId="4">
      <formula>$G2="Release ready"</formula>
    </cfRule>
  </conditionalFormatting>
  <conditionalFormatting sqref="H2:H501">
    <cfRule type="expression" priority="6" dxfId="3">
      <formula>$H2="Source research"</formula>
    </cfRule>
    <cfRule type="expression" priority="7" dxfId="0">
      <formula>$H2="Advanced review"</formula>
    </cfRule>
    <cfRule type="expression" priority="8" dxfId="0">
      <formula>$H2="Publication blocked"</formula>
    </cfRule>
    <cfRule type="expression" priority="9" dxfId="4">
      <formula>$H2="Ready for release"</formula>
    </cfRule>
  </conditionalFormatting>
  <conditionalFormatting sqref="I2:I501">
    <cfRule type="expression" priority="10" dxfId="9">
      <formula>$I2="Unverified"</formula>
    </cfRule>
    <cfRule type="expression" priority="11" dxfId="3">
      <formula>$I2="Researching"</formula>
    </cfRule>
    <cfRule type="expression" priority="12" dxfId="0">
      <formula>$I2="Needs review"</formula>
    </cfRule>
    <cfRule type="expression" priority="13" dxfId="4">
      <formula>$I2="Verified"</formula>
    </cfRule>
  </conditionalFormatting>
  <conditionalFormatting sqref="J2:J501">
    <cfRule type="expression" priority="14" dxfId="9">
      <formula>$J2="Not started"</formula>
    </cfRule>
    <cfRule type="expression" priority="15" dxfId="3">
      <formula>$J2="In progress"</formula>
    </cfRule>
    <cfRule type="expression" priority="16" dxfId="0">
      <formula>$J2="Blocked"</formula>
    </cfRule>
    <cfRule type="expression" priority="17" dxfId="4">
      <formula>$J2="Ready"</formula>
    </cfRule>
  </conditionalFormatting>
  <conditionalFormatting sqref="K2:K501">
    <cfRule type="expression" priority="18" dxfId="9">
      <formula>$K2="Not plotted"</formula>
    </cfRule>
    <cfRule type="expression" priority="19" dxfId="4">
      <formula>$K2="Plotted"</formula>
    </cfRule>
    <cfRule type="expression" priority="20" dxfId="0">
      <formula>$K2="Error"</formula>
    </cfRule>
  </conditionalFormatting>
  <conditionalFormatting sqref="L2:L501">
    <cfRule type="expression" priority="21" dxfId="9">
      <formula>$L2="Not eligible"</formula>
    </cfRule>
    <cfRule type="expression" priority="22" dxfId="3">
      <formula>$L2="Awaiting approval"</formula>
    </cfRule>
    <cfRule type="expression" priority="23" dxfId="1">
      <formula>$L2="Approved"</formula>
    </cfRule>
    <cfRule type="expression" priority="24" dxfId="4">
      <formula>$L2="Deployed"</formula>
    </cfRule>
  </conditionalFormatting>
  <conditionalFormatting sqref="P2:P501">
    <cfRule type="expression" priority="25" dxfId="0">
      <formula>$P2="No"</formula>
    </cfRule>
    <cfRule type="expression" priority="26" dxfId="4">
      <formula>$P2="Yes"</formula>
    </cfRule>
  </conditionalFormatting>
  <conditionalFormatting sqref="Q2:Q501">
    <cfRule type="expression" priority="27" dxfId="0">
      <formula>$Q2="No"</formula>
    </cfRule>
    <cfRule type="expression" priority="28" dxfId="4">
      <formula>$Q2="Yes"</formula>
    </cfRule>
  </conditionalFormatting>
  <conditionalFormatting sqref="N2:O501">
    <cfRule type="dataBar" priority="29">
      <dataBar>
        <cfvo type="min"/>
        <cfvo type="max"/>
        <color rgb="FF199A8A"/>
      </dataBar>
    </cfRule>
  </conditionalFormatting>
  <dataValidations count="8">
    <dataValidation sqref="G2:G501" showDropDown="0" showInputMessage="0" showErrorMessage="0" allowBlank="0" type="list">
      <formula1>"Legacy intake,Discovery,Tier 1,Tier 2,Advanced review,Publication checks,Release ready,Deployed"</formula1>
    </dataValidation>
    <dataValidation sqref="H2:H501" showDropDown="0" showInputMessage="0" showErrorMessage="0" allowBlank="0" type="list">
      <formula1>"Tier 1 intake,Source research,Tier 2 ready,Tier 2 active,Advanced review,Publication work,Publication blocked,Ready for release,None"</formula1>
    </dataValidation>
    <dataValidation sqref="I2:I501" showDropDown="0" showInputMessage="0" showErrorMessage="0" allowBlank="0" type="list">
      <formula1>"Unverified,Researching,Needs review,Verified"</formula1>
    </dataValidation>
    <dataValidation sqref="J2:J501" showDropDown="0" showInputMessage="0" showErrorMessage="0" allowBlank="0" type="list">
      <formula1>"Not started,In progress,Blocked,Ready"</formula1>
    </dataValidation>
    <dataValidation sqref="K2:K501" showDropDown="0" showInputMessage="0" showErrorMessage="0" allowBlank="0" type="list">
      <formula1>"Not plotted,Plotted,Error"</formula1>
    </dataValidation>
    <dataValidation sqref="L2:L501" showDropDown="0" showInputMessage="0" showErrorMessage="0" allowBlank="0" type="list">
      <formula1>"Not eligible,Awaiting approval,Approved,Deployed"</formula1>
    </dataValidation>
    <dataValidation sqref="P2:P501" showDropDown="0" showInputMessage="0" showErrorMessage="0" allowBlank="0" type="list">
      <formula1>"No,Yes"</formula1>
    </dataValidation>
    <dataValidation sqref="Q2:Q501" showDropDown="0" showInputMessage="0" showErrorMessage="0" allowBlank="0" type="list">
      <formula1>"No,Yes"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4" customWidth="1" min="1" max="1"/>
    <col width="26" customWidth="1" min="2" max="2"/>
    <col width="19" customWidth="1" min="3" max="3"/>
    <col width="23" customWidth="1" min="4" max="4"/>
    <col width="24" customWidth="1" min="5" max="5"/>
    <col width="20" customWidth="1" min="6" max="6"/>
    <col width="20" customWidth="1" min="7" max="7"/>
    <col width="23" customWidth="1" min="8" max="8"/>
    <col width="23" customWidth="1" min="9" max="9"/>
    <col width="21" customWidth="1" min="10" max="10"/>
    <col width="19" customWidth="1" min="11" max="11"/>
    <col width="23" customWidth="1" min="12" max="12"/>
    <col width="25" customWidth="1" min="13" max="13"/>
    <col width="22" customWidth="1" min="14" max="14"/>
    <col width="17" customWidth="1" min="15" max="15"/>
    <col width="18" customWidth="1" min="16" max="16"/>
    <col width="20" customWidth="1" min="17" max="17"/>
    <col width="23" customWidth="1" min="18" max="18"/>
    <col width="18" customWidth="1" min="19" max="19"/>
    <col width="51" customWidth="1" min="20" max="20"/>
    <col width="39" customWidth="1" min="21" max="21"/>
    <col width="19" customWidth="1" min="22" max="22"/>
    <col width="20" customWidth="1" min="23" max="23"/>
  </cols>
  <sheetData>
    <row r="1" ht="36" customHeight="1">
      <c r="A1" s="5" t="inlineStr">
        <is>
          <t>Site ID</t>
        </is>
      </c>
      <c r="B1" s="5" t="inlineStr">
        <is>
          <t>Location</t>
        </is>
      </c>
      <c r="C1" s="5" t="inlineStr">
        <is>
          <t>Site identity</t>
        </is>
      </c>
      <c r="D1" s="5" t="inlineStr">
        <is>
          <t>Official / authority source</t>
        </is>
      </c>
      <c r="E1" s="5" t="inlineStr">
        <is>
          <t>Independent corroboration</t>
        </is>
      </c>
      <c r="F1" s="5" t="inlineStr">
        <is>
          <t>Dates and chronology</t>
        </is>
      </c>
      <c r="G1" s="5" t="inlineStr">
        <is>
          <t>People and conflicts</t>
        </is>
      </c>
      <c r="H1" s="5" t="inlineStr">
        <is>
          <t>Architecture and periods</t>
        </is>
      </c>
      <c r="I1" s="5" t="inlineStr">
        <is>
          <t>Interpretation / uncertainty</t>
        </is>
      </c>
      <c r="J1" s="5" t="inlineStr">
        <is>
          <t>Era-specific writing</t>
        </is>
      </c>
      <c r="K1" s="5" t="inlineStr">
        <is>
          <t>Coordinates checked</t>
        </is>
      </c>
      <c r="L1" s="5" t="inlineStr">
        <is>
          <t>Claims linked to evidence</t>
        </is>
      </c>
      <c r="M1" s="5" t="inlineStr">
        <is>
          <t>Independent critical review</t>
        </is>
      </c>
      <c r="N1" s="5" t="inlineStr">
        <is>
          <t>History reviewer sign-off</t>
        </is>
      </c>
      <c r="O1" s="5" t="inlineStr">
        <is>
          <t>Checks complete</t>
        </is>
      </c>
      <c r="P1" s="5" t="inlineStr">
        <is>
          <t>Applicable checks</t>
        </is>
      </c>
      <c r="Q1" s="5" t="inlineStr">
        <is>
          <t>Historical checklist %</t>
        </is>
      </c>
      <c r="R1" s="5" t="inlineStr">
        <is>
          <t>Reviewer / model</t>
        </is>
      </c>
      <c r="S1" s="5" t="inlineStr">
        <is>
          <t>Reviewed on</t>
        </is>
      </c>
      <c r="T1" s="5" t="inlineStr">
        <is>
          <t>Exceptions / source notes</t>
        </is>
      </c>
      <c r="U1" s="5" t="inlineStr">
        <is>
          <t>Source manifest</t>
        </is>
      </c>
      <c r="V1" s="5" t="inlineStr">
        <is>
          <t>Claims assessed</t>
        </is>
      </c>
      <c r="W1" s="5" t="inlineStr">
        <is>
          <t>Claims unresolved</t>
        </is>
      </c>
    </row>
    <row r="2" ht="22" customHeight="1">
      <c r="A2" t="inlineStr">
        <is>
          <t>reculver</t>
        </is>
      </c>
      <c r="B2" t="inlineStr">
        <is>
          <t>Reculver Towers and Roman Fort</t>
        </is>
      </c>
      <c r="C2" t="inlineStr">
        <is>
          <t>Complete</t>
        </is>
      </c>
      <c r="D2" t="inlineStr">
        <is>
          <t>Complete</t>
        </is>
      </c>
      <c r="E2" t="inlineStr">
        <is>
          <t>Complete</t>
        </is>
      </c>
      <c r="F2" t="inlineStr">
        <is>
          <t>Complete</t>
        </is>
      </c>
      <c r="G2" t="inlineStr">
        <is>
          <t>Complete</t>
        </is>
      </c>
      <c r="H2" t="inlineStr">
        <is>
          <t>Complete</t>
        </is>
      </c>
      <c r="I2" t="inlineStr">
        <is>
          <t>Complete</t>
        </is>
      </c>
      <c r="J2" t="inlineStr">
        <is>
          <t>Complete</t>
        </is>
      </c>
      <c r="K2" t="inlineStr">
        <is>
          <t>Complete</t>
        </is>
      </c>
      <c r="L2" t="inlineStr">
        <is>
          <t>Complete</t>
        </is>
      </c>
      <c r="M2" t="inlineStr">
        <is>
          <t>Complete</t>
        </is>
      </c>
      <c r="N2" t="inlineStr">
        <is>
          <t>Approved</t>
        </is>
      </c>
      <c r="O2">
        <f>IF($A2="","",COUNTIF(C2:M2,"Complete"))</f>
        <v/>
      </c>
      <c r="P2">
        <f>IF($A2="","",11-COUNTIF(C2:M2,"N/A"))</f>
        <v/>
      </c>
      <c r="Q2" s="67">
        <f>IF($A2="","",IFERROR(O2/P2,0))</f>
        <v/>
      </c>
      <c r="R2" t="inlineStr">
        <is>
          <t>Codex evidence-based critical review</t>
        </is>
      </c>
      <c r="S2" s="68" t="n">
        <v>46324</v>
      </c>
      <c r="T2" t="inlineStr">
        <is>
          <t>Core chronology, architectural phases and uncertainty language were checked against two retrieved authority records. Corrected the demolition wording from 'most' to 'partly'.</t>
        </is>
      </c>
      <c r="U2" t="inlineStr">
        <is>
          <t>https://www.english-heritage.org.uk/visit/places/reculver-towers-and-roman-fort/history/
https://historicengland.org.uk/listing/the-list/list-entry/1018784</t>
        </is>
      </c>
      <c r="V2" t="n">
        <v>4</v>
      </c>
      <c r="W2" t="n">
        <v>0</v>
      </c>
    </row>
    <row r="3" ht="22" customHeight="1">
      <c r="A3" t="inlineStr">
        <is>
          <t>sissinghurst</t>
        </is>
      </c>
      <c r="B3" t="inlineStr">
        <is>
          <t>Sissinghurst Castle Garden</t>
        </is>
      </c>
      <c r="C3" t="inlineStr">
        <is>
          <t>Complete</t>
        </is>
      </c>
      <c r="D3" t="inlineStr">
        <is>
          <t>Complete</t>
        </is>
      </c>
      <c r="E3" t="inlineStr">
        <is>
          <t>Complete</t>
        </is>
      </c>
      <c r="F3" t="inlineStr">
        <is>
          <t>Complete</t>
        </is>
      </c>
      <c r="G3" t="inlineStr">
        <is>
          <t>Complete</t>
        </is>
      </c>
      <c r="H3" t="inlineStr">
        <is>
          <t>Complete</t>
        </is>
      </c>
      <c r="I3" t="inlineStr">
        <is>
          <t>Complete</t>
        </is>
      </c>
      <c r="J3" t="inlineStr">
        <is>
          <t>Complete</t>
        </is>
      </c>
      <c r="K3" t="inlineStr">
        <is>
          <t>Complete</t>
        </is>
      </c>
      <c r="L3" t="inlineStr">
        <is>
          <t>Complete</t>
        </is>
      </c>
      <c r="M3" t="inlineStr">
        <is>
          <t>Complete</t>
        </is>
      </c>
      <c r="N3" t="inlineStr">
        <is>
          <t>Approved</t>
        </is>
      </c>
      <c r="O3">
        <f>IF($A3="","",COUNTIF(C3:M3,"Complete"))</f>
        <v/>
      </c>
      <c r="P3">
        <f>IF($A3="","",11-COUNTIF(C3:M3,"N/A"))</f>
        <v/>
      </c>
      <c r="Q3" s="67">
        <f>IF($A3="","",IFERROR(O3/P3,0))</f>
        <v/>
      </c>
      <c r="R3" t="inlineStr">
        <is>
          <t>Codex evidence-based critical review</t>
        </is>
      </c>
      <c r="S3" s="68" t="n">
        <v>46324</v>
      </c>
      <c r="T3" t="inlineStr">
        <is>
          <t>The multi-era chronology was checked against the operator history and the independent Grade I register. The Seven Years' War correction already present in the card is retained.</t>
        </is>
      </c>
      <c r="U3" t="inlineStr">
        <is>
          <t>https://historicengland.org.uk/listing/the-list/list-entry/1000181
https://www.nationaltrust.org.uk/visit/kent/sissinghurst-castle-garden/the-history-of-sissinghurst-castle-garden</t>
        </is>
      </c>
      <c r="V3" t="n">
        <v>5</v>
      </c>
      <c r="W3" t="n">
        <v>0</v>
      </c>
    </row>
    <row r="4" ht="22" customHeight="1">
      <c r="A4" t="inlineStr">
        <is>
          <t>chatham</t>
        </is>
      </c>
      <c r="B4" t="inlineStr">
        <is>
          <t>The Historic Dockyard Chatham</t>
        </is>
      </c>
      <c r="C4" t="inlineStr">
        <is>
          <t>Complete</t>
        </is>
      </c>
      <c r="D4" t="inlineStr">
        <is>
          <t>Complete</t>
        </is>
      </c>
      <c r="E4" t="inlineStr">
        <is>
          <t>Complete</t>
        </is>
      </c>
      <c r="F4" t="inlineStr">
        <is>
          <t>Complete</t>
        </is>
      </c>
      <c r="G4" t="inlineStr">
        <is>
          <t>Issue</t>
        </is>
      </c>
      <c r="H4" t="inlineStr">
        <is>
          <t>Complete</t>
        </is>
      </c>
      <c r="I4" t="inlineStr">
        <is>
          <t>Complete</t>
        </is>
      </c>
      <c r="J4" t="inlineStr">
        <is>
          <t>Complete</t>
        </is>
      </c>
      <c r="K4" t="inlineStr">
        <is>
          <t>Complete</t>
        </is>
      </c>
      <c r="L4" t="inlineStr">
        <is>
          <t>In progress</t>
        </is>
      </c>
      <c r="M4" t="inlineStr">
        <is>
          <t>In progress</t>
        </is>
      </c>
      <c r="N4" t="inlineStr">
        <is>
          <t>Not approved</t>
        </is>
      </c>
      <c r="O4">
        <f>IF($A4="","",COUNTIF(C4:M4,"Complete"))</f>
        <v/>
      </c>
      <c r="P4">
        <f>IF($A4="","",11-COUNTIF(C4:M4,"N/A"))</f>
        <v/>
      </c>
      <c r="Q4" s="67">
        <f>IF($A4="","",IFERROR(O4/P4,0))</f>
        <v/>
      </c>
      <c r="R4" t="inlineStr"/>
      <c r="S4" s="68" t="n"/>
      <c r="T4" t="inlineStr">
        <is>
          <t>The Ropery and broad visitor interpretation are supported, but two material claims in the existing overview still need direct retrieved sources. No historical sign-off was issued.</t>
        </is>
      </c>
      <c r="U4" t="inlineStr">
        <is>
          <t>https://www.visitkent.co.uk/businesses/the-historic-dockyard-chatham
https://historicengland.org.uk/listing/the-list/list-entry/1268250</t>
        </is>
      </c>
      <c r="V4" t="n">
        <v>4</v>
      </c>
      <c r="W4" t="n">
        <v>2</v>
      </c>
    </row>
    <row r="5" ht="22" customHeight="1">
      <c r="A5" t="inlineStr">
        <is>
          <t>coldrum</t>
        </is>
      </c>
      <c r="B5" t="inlineStr">
        <is>
          <t>Coldrum Long Barrow</t>
        </is>
      </c>
      <c r="C5" t="inlineStr">
        <is>
          <t>Not started</t>
        </is>
      </c>
      <c r="D5" t="inlineStr">
        <is>
          <t>Not started</t>
        </is>
      </c>
      <c r="E5" t="inlineStr">
        <is>
          <t>Not started</t>
        </is>
      </c>
      <c r="F5" t="inlineStr">
        <is>
          <t>Not started</t>
        </is>
      </c>
      <c r="G5" t="inlineStr">
        <is>
          <t>Not started</t>
        </is>
      </c>
      <c r="H5" t="inlineStr">
        <is>
          <t>Not started</t>
        </is>
      </c>
      <c r="I5" t="inlineStr">
        <is>
          <t>Not started</t>
        </is>
      </c>
      <c r="J5" t="inlineStr">
        <is>
          <t>Not started</t>
        </is>
      </c>
      <c r="K5" t="inlineStr">
        <is>
          <t>Not started</t>
        </is>
      </c>
      <c r="L5" t="inlineStr">
        <is>
          <t>Not started</t>
        </is>
      </c>
      <c r="M5" t="inlineStr">
        <is>
          <t>Not started</t>
        </is>
      </c>
      <c r="N5" t="inlineStr">
        <is>
          <t>Not approved</t>
        </is>
      </c>
      <c r="O5">
        <f>IF($A5="","",COUNTIF(C5:M5,"Complete"))</f>
        <v/>
      </c>
      <c r="P5">
        <f>IF($A5="","",11-COUNTIF(C5:M5,"N/A"))</f>
        <v/>
      </c>
      <c r="Q5" s="67">
        <f>IF($A5="","",IFERROR(O5/P5,0))</f>
        <v/>
      </c>
      <c r="R5" t="inlineStr"/>
      <c r="S5" s="68" t="n"/>
      <c r="T5" t="inlineStr"/>
      <c r="U5" t="inlineStr"/>
      <c r="V5" t="n">
        <v>0</v>
      </c>
      <c r="W5" t="n">
        <v>0</v>
      </c>
    </row>
    <row r="6" ht="22" customHeight="1">
      <c r="A6" t="inlineStr">
        <is>
          <t>richborough</t>
        </is>
      </c>
      <c r="B6" t="inlineStr">
        <is>
          <t>Richborough Roman Fort and Amphitheatre</t>
        </is>
      </c>
      <c r="C6" t="inlineStr">
        <is>
          <t>Complete</t>
        </is>
      </c>
      <c r="D6" t="inlineStr">
        <is>
          <t>Complete</t>
        </is>
      </c>
      <c r="E6" t="inlineStr">
        <is>
          <t>Complete</t>
        </is>
      </c>
      <c r="F6" t="inlineStr">
        <is>
          <t>Complete</t>
        </is>
      </c>
      <c r="G6" t="inlineStr">
        <is>
          <t>Complete</t>
        </is>
      </c>
      <c r="H6" t="inlineStr">
        <is>
          <t>Complete</t>
        </is>
      </c>
      <c r="I6" t="inlineStr">
        <is>
          <t>Issue</t>
        </is>
      </c>
      <c r="J6" t="inlineStr">
        <is>
          <t>Complete</t>
        </is>
      </c>
      <c r="K6" t="inlineStr">
        <is>
          <t>Complete</t>
        </is>
      </c>
      <c r="L6" t="inlineStr">
        <is>
          <t>Complete</t>
        </is>
      </c>
      <c r="M6" t="inlineStr">
        <is>
          <t>In progress</t>
        </is>
      </c>
      <c r="N6" t="inlineStr">
        <is>
          <t>Not approved</t>
        </is>
      </c>
      <c r="O6">
        <f>IF($A6="","",COUNTIF(C6:M6,"Complete"))</f>
        <v/>
      </c>
      <c r="P6">
        <f>IF($A6="","",11-COUNTIF(C6:M6,"N/A"))</f>
        <v/>
      </c>
      <c r="Q6" s="67">
        <f>IF($A6="","",IFERROR(O6/P6,0))</f>
        <v/>
      </c>
      <c r="R6" t="inlineStr"/>
      <c r="S6" s="68" t="n"/>
      <c r="T6" t="inlineStr">
        <is>
          <t>The site's main Roman sequence is well supported. Historical sign-off is withheld solely for a focused review of how strongly the AD 43 landing-place claim can be stated.</t>
        </is>
      </c>
      <c r="U6" t="inlineStr">
        <is>
          <t>https://www.english-heritage.org.uk/visit/places/richborough-roman-fort-and-amphitheatre/history-and-stories/history/
https://historicengland.org.uk/listing/the-list/list-entry/1014642
https://historicengland.org.uk/listing/the-list/list-entry/1363256</t>
        </is>
      </c>
      <c r="V6" t="n">
        <v>4</v>
      </c>
      <c r="W6" t="n">
        <v>1</v>
      </c>
    </row>
    <row r="7" ht="22" customHeight="1">
      <c r="A7" t="inlineStr">
        <is>
          <t>rochester</t>
        </is>
      </c>
      <c r="B7" t="inlineStr">
        <is>
          <t>Rochester Castle</t>
        </is>
      </c>
      <c r="C7" t="inlineStr">
        <is>
          <t>Not started</t>
        </is>
      </c>
      <c r="D7" t="inlineStr">
        <is>
          <t>Not started</t>
        </is>
      </c>
      <c r="E7" t="inlineStr">
        <is>
          <t>Not started</t>
        </is>
      </c>
      <c r="F7" t="inlineStr">
        <is>
          <t>Not started</t>
        </is>
      </c>
      <c r="G7" t="inlineStr">
        <is>
          <t>Not started</t>
        </is>
      </c>
      <c r="H7" t="inlineStr">
        <is>
          <t>Not started</t>
        </is>
      </c>
      <c r="I7" t="inlineStr">
        <is>
          <t>Not started</t>
        </is>
      </c>
      <c r="J7" t="inlineStr">
        <is>
          <t>Not started</t>
        </is>
      </c>
      <c r="K7" t="inlineStr">
        <is>
          <t>Not started</t>
        </is>
      </c>
      <c r="L7" t="inlineStr">
        <is>
          <t>Not started</t>
        </is>
      </c>
      <c r="M7" t="inlineStr">
        <is>
          <t>Not started</t>
        </is>
      </c>
      <c r="N7" t="inlineStr">
        <is>
          <t>Not approved</t>
        </is>
      </c>
      <c r="O7">
        <f>IF($A7="","",COUNTIF(C7:M7,"Complete"))</f>
        <v/>
      </c>
      <c r="P7">
        <f>IF($A7="","",11-COUNTIF(C7:M7,"N/A"))</f>
        <v/>
      </c>
      <c r="Q7" s="67">
        <f>IF($A7="","",IFERROR(O7/P7,0))</f>
        <v/>
      </c>
      <c r="R7" t="inlineStr"/>
      <c r="S7" s="68" t="n"/>
      <c r="T7" t="inlineStr"/>
      <c r="U7" t="inlineStr"/>
      <c r="V7" t="n">
        <v>0</v>
      </c>
      <c r="W7" t="n">
        <v>0</v>
      </c>
    </row>
    <row r="8" ht="22" customHeight="1">
      <c r="A8" t="inlineStr">
        <is>
          <t>canterbury-cathedral</t>
        </is>
      </c>
      <c r="B8" t="inlineStr">
        <is>
          <t>Canterbury Cathedral</t>
        </is>
      </c>
      <c r="C8" t="inlineStr">
        <is>
          <t>Complete</t>
        </is>
      </c>
      <c r="D8" t="inlineStr">
        <is>
          <t>Complete</t>
        </is>
      </c>
      <c r="E8" t="inlineStr">
        <is>
          <t>Complete</t>
        </is>
      </c>
      <c r="F8" t="inlineStr">
        <is>
          <t>Complete</t>
        </is>
      </c>
      <c r="G8" t="inlineStr">
        <is>
          <t>Complete</t>
        </is>
      </c>
      <c r="H8" t="inlineStr">
        <is>
          <t>Complete</t>
        </is>
      </c>
      <c r="I8" t="inlineStr">
        <is>
          <t>Complete</t>
        </is>
      </c>
      <c r="J8" t="inlineStr">
        <is>
          <t>Complete</t>
        </is>
      </c>
      <c r="K8" t="inlineStr">
        <is>
          <t>Complete</t>
        </is>
      </c>
      <c r="L8" t="inlineStr">
        <is>
          <t>Complete</t>
        </is>
      </c>
      <c r="M8" t="inlineStr">
        <is>
          <t>Complete</t>
        </is>
      </c>
      <c r="N8" t="inlineStr">
        <is>
          <t>Approved</t>
        </is>
      </c>
      <c r="O8">
        <f>IF($A8="","",COUNTIF(C8:M8,"Complete"))</f>
        <v/>
      </c>
      <c r="P8">
        <f>IF($A8="","",11-COUNTIF(C8:M8,"N/A"))</f>
        <v/>
      </c>
      <c r="Q8" s="67">
        <f>IF($A8="","",IFERROR(O8/P8,0))</f>
        <v/>
      </c>
      <c r="R8" t="inlineStr">
        <is>
          <t>Codex evidence-based critical review</t>
        </is>
      </c>
      <c r="S8" s="68" t="n">
        <v>46324</v>
      </c>
      <c r="T8" t="inlineStr">
        <is>
          <t>The Anglo-Saxon foundation wording was refined to distinguish the 597 mission from the 602 reconsecration. Architecture, Becket and continuing-use claims are supported by the listed-building and World Heritage records.</t>
        </is>
      </c>
      <c r="U8" t="inlineStr">
        <is>
          <t>https://historicengland.org.uk/listing/the-list/list-entry/1336823
https://historicengland.org.uk/listing/the-list/list-entry/1000093
https://www.visitkent.co.uk/businesses/canterbury-cathedral/</t>
        </is>
      </c>
      <c r="V8" t="n">
        <v>4</v>
      </c>
      <c r="W8" t="n">
        <v>0</v>
      </c>
    </row>
    <row r="9" ht="22" customHeight="1">
      <c r="A9" t="inlineStr">
        <is>
          <t>st-augustines-abbey</t>
        </is>
      </c>
      <c r="B9" t="inlineStr">
        <is>
          <t>St Augustine's Abbey</t>
        </is>
      </c>
      <c r="C9" t="inlineStr">
        <is>
          <t>Not started</t>
        </is>
      </c>
      <c r="D9" t="inlineStr">
        <is>
          <t>Not started</t>
        </is>
      </c>
      <c r="E9" t="inlineStr">
        <is>
          <t>Not started</t>
        </is>
      </c>
      <c r="F9" t="inlineStr">
        <is>
          <t>Not started</t>
        </is>
      </c>
      <c r="G9" t="inlineStr">
        <is>
          <t>Not started</t>
        </is>
      </c>
      <c r="H9" t="inlineStr">
        <is>
          <t>Not started</t>
        </is>
      </c>
      <c r="I9" t="inlineStr">
        <is>
          <t>Not started</t>
        </is>
      </c>
      <c r="J9" t="inlineStr">
        <is>
          <t>Not started</t>
        </is>
      </c>
      <c r="K9" t="inlineStr">
        <is>
          <t>Not started</t>
        </is>
      </c>
      <c r="L9" t="inlineStr">
        <is>
          <t>Not started</t>
        </is>
      </c>
      <c r="M9" t="inlineStr">
        <is>
          <t>Not started</t>
        </is>
      </c>
      <c r="N9" t="inlineStr">
        <is>
          <t>Not approved</t>
        </is>
      </c>
      <c r="O9">
        <f>IF($A9="","",COUNTIF(C9:M9,"Complete"))</f>
        <v/>
      </c>
      <c r="P9">
        <f>IF($A9="","",11-COUNTIF(C9:M9,"N/A"))</f>
        <v/>
      </c>
      <c r="Q9" s="67">
        <f>IF($A9="","",IFERROR(O9/P9,0))</f>
        <v/>
      </c>
      <c r="R9" t="inlineStr"/>
      <c r="S9" s="68" t="n"/>
      <c r="T9" t="inlineStr"/>
      <c r="U9" t="inlineStr"/>
      <c r="V9" t="n">
        <v>0</v>
      </c>
      <c r="W9" t="n">
        <v>0</v>
      </c>
    </row>
    <row r="10" ht="22" customHeight="1">
      <c r="A10" t="inlineStr">
        <is>
          <t>st-martins-church</t>
        </is>
      </c>
      <c r="B10" t="inlineStr">
        <is>
          <t>St Martin's Church</t>
        </is>
      </c>
      <c r="C10" t="inlineStr">
        <is>
          <t>Not started</t>
        </is>
      </c>
      <c r="D10" t="inlineStr">
        <is>
          <t>Not started</t>
        </is>
      </c>
      <c r="E10" t="inlineStr">
        <is>
          <t>Not started</t>
        </is>
      </c>
      <c r="F10" t="inlineStr">
        <is>
          <t>Not started</t>
        </is>
      </c>
      <c r="G10" t="inlineStr">
        <is>
          <t>Not started</t>
        </is>
      </c>
      <c r="H10" t="inlineStr">
        <is>
          <t>Not started</t>
        </is>
      </c>
      <c r="I10" t="inlineStr">
        <is>
          <t>Not started</t>
        </is>
      </c>
      <c r="J10" t="inlineStr">
        <is>
          <t>Not started</t>
        </is>
      </c>
      <c r="K10" t="inlineStr">
        <is>
          <t>Not started</t>
        </is>
      </c>
      <c r="L10" t="inlineStr">
        <is>
          <t>Not started</t>
        </is>
      </c>
      <c r="M10" t="inlineStr">
        <is>
          <t>Not started</t>
        </is>
      </c>
      <c r="N10" t="inlineStr">
        <is>
          <t>Not approved</t>
        </is>
      </c>
      <c r="O10">
        <f>IF($A10="","",COUNTIF(C10:M10,"Complete"))</f>
        <v/>
      </c>
      <c r="P10">
        <f>IF($A10="","",11-COUNTIF(C10:M10,"N/A"))</f>
        <v/>
      </c>
      <c r="Q10" s="67">
        <f>IF($A10="","",IFERROR(O10/P10,0))</f>
        <v/>
      </c>
      <c r="R10" t="inlineStr"/>
      <c r="S10" s="68" t="n"/>
      <c r="T10" t="inlineStr"/>
      <c r="U10" t="inlineStr"/>
      <c r="V10" t="n">
        <v>0</v>
      </c>
      <c r="W10" t="n">
        <v>0</v>
      </c>
    </row>
    <row r="11" ht="22" customHeight="1">
      <c r="A11" t="inlineStr">
        <is>
          <t>canterbury-roman-museum</t>
        </is>
      </c>
      <c r="B11" t="inlineStr">
        <is>
          <t>Canterbury Roman Museum</t>
        </is>
      </c>
      <c r="C11" t="inlineStr">
        <is>
          <t>Not started</t>
        </is>
      </c>
      <c r="D11" t="inlineStr">
        <is>
          <t>Not started</t>
        </is>
      </c>
      <c r="E11" t="inlineStr">
        <is>
          <t>Not started</t>
        </is>
      </c>
      <c r="F11" t="inlineStr">
        <is>
          <t>Not started</t>
        </is>
      </c>
      <c r="G11" t="inlineStr">
        <is>
          <t>Not started</t>
        </is>
      </c>
      <c r="H11" t="inlineStr">
        <is>
          <t>Not started</t>
        </is>
      </c>
      <c r="I11" t="inlineStr">
        <is>
          <t>Not started</t>
        </is>
      </c>
      <c r="J11" t="inlineStr">
        <is>
          <t>Not started</t>
        </is>
      </c>
      <c r="K11" t="inlineStr">
        <is>
          <t>Not started</t>
        </is>
      </c>
      <c r="L11" t="inlineStr">
        <is>
          <t>Not started</t>
        </is>
      </c>
      <c r="M11" t="inlineStr">
        <is>
          <t>Not started</t>
        </is>
      </c>
      <c r="N11" t="inlineStr">
        <is>
          <t>Not approved</t>
        </is>
      </c>
      <c r="O11">
        <f>IF($A11="","",COUNTIF(C11:M11,"Complete"))</f>
        <v/>
      </c>
      <c r="P11">
        <f>IF($A11="","",11-COUNTIF(C11:M11,"N/A"))</f>
        <v/>
      </c>
      <c r="Q11" s="67">
        <f>IF($A11="","",IFERROR(O11/P11,0))</f>
        <v/>
      </c>
      <c r="R11" t="inlineStr"/>
      <c r="S11" s="68" t="n"/>
      <c r="T11" t="inlineStr"/>
      <c r="U11" t="inlineStr"/>
      <c r="V11" t="n">
        <v>0</v>
      </c>
      <c r="W11" t="n">
        <v>0</v>
      </c>
    </row>
    <row r="12" ht="22" customHeight="1">
      <c r="A12" t="inlineStr">
        <is>
          <t>westgate-towers</t>
        </is>
      </c>
      <c r="B12" t="inlineStr">
        <is>
          <t>Westgate Towers</t>
        </is>
      </c>
      <c r="C12" t="inlineStr">
        <is>
          <t>Not started</t>
        </is>
      </c>
      <c r="D12" t="inlineStr">
        <is>
          <t>Not started</t>
        </is>
      </c>
      <c r="E12" t="inlineStr">
        <is>
          <t>Not started</t>
        </is>
      </c>
      <c r="F12" t="inlineStr">
        <is>
          <t>Not started</t>
        </is>
      </c>
      <c r="G12" t="inlineStr">
        <is>
          <t>Not started</t>
        </is>
      </c>
      <c r="H12" t="inlineStr">
        <is>
          <t>Not started</t>
        </is>
      </c>
      <c r="I12" t="inlineStr">
        <is>
          <t>Not started</t>
        </is>
      </c>
      <c r="J12" t="inlineStr">
        <is>
          <t>Not started</t>
        </is>
      </c>
      <c r="K12" t="inlineStr">
        <is>
          <t>Not started</t>
        </is>
      </c>
      <c r="L12" t="inlineStr">
        <is>
          <t>Not started</t>
        </is>
      </c>
      <c r="M12" t="inlineStr">
        <is>
          <t>Not started</t>
        </is>
      </c>
      <c r="N12" t="inlineStr">
        <is>
          <t>Not approved</t>
        </is>
      </c>
      <c r="O12">
        <f>IF($A12="","",COUNTIF(C12:M12,"Complete"))</f>
        <v/>
      </c>
      <c r="P12">
        <f>IF($A12="","",11-COUNTIF(C12:M12,"N/A"))</f>
        <v/>
      </c>
      <c r="Q12" s="67">
        <f>IF($A12="","",IFERROR(O12/P12,0))</f>
        <v/>
      </c>
      <c r="R12" t="inlineStr"/>
      <c r="S12" s="68" t="n"/>
      <c r="T12" t="inlineStr"/>
      <c r="U12" t="inlineStr"/>
      <c r="V12" t="n">
        <v>0</v>
      </c>
      <c r="W12" t="n">
        <v>0</v>
      </c>
    </row>
    <row r="13" ht="22" customHeight="1">
      <c r="A13" t="inlineStr">
        <is>
          <t>dover-castle</t>
        </is>
      </c>
      <c r="B13" t="inlineStr">
        <is>
          <t>Dover Castle</t>
        </is>
      </c>
      <c r="C13" t="inlineStr">
        <is>
          <t>Not started</t>
        </is>
      </c>
      <c r="D13" t="inlineStr">
        <is>
          <t>Not started</t>
        </is>
      </c>
      <c r="E13" t="inlineStr">
        <is>
          <t>Not started</t>
        </is>
      </c>
      <c r="F13" t="inlineStr">
        <is>
          <t>Not started</t>
        </is>
      </c>
      <c r="G13" t="inlineStr">
        <is>
          <t>Not started</t>
        </is>
      </c>
      <c r="H13" t="inlineStr">
        <is>
          <t>Not started</t>
        </is>
      </c>
      <c r="I13" t="inlineStr">
        <is>
          <t>Not started</t>
        </is>
      </c>
      <c r="J13" t="inlineStr">
        <is>
          <t>Not started</t>
        </is>
      </c>
      <c r="K13" t="inlineStr">
        <is>
          <t>Not started</t>
        </is>
      </c>
      <c r="L13" t="inlineStr">
        <is>
          <t>Not started</t>
        </is>
      </c>
      <c r="M13" t="inlineStr">
        <is>
          <t>Not started</t>
        </is>
      </c>
      <c r="N13" t="inlineStr">
        <is>
          <t>Not approved</t>
        </is>
      </c>
      <c r="O13">
        <f>IF($A13="","",COUNTIF(C13:M13,"Complete"))</f>
        <v/>
      </c>
      <c r="P13">
        <f>IF($A13="","",11-COUNTIF(C13:M13,"N/A"))</f>
        <v/>
      </c>
      <c r="Q13" s="67">
        <f>IF($A13="","",IFERROR(O13/P13,0))</f>
        <v/>
      </c>
      <c r="R13" t="inlineStr"/>
      <c r="S13" s="68" t="n"/>
      <c r="T13" t="inlineStr"/>
      <c r="U13" t="inlineStr"/>
      <c r="V13" t="n">
        <v>0</v>
      </c>
      <c r="W13" t="n">
        <v>0</v>
      </c>
    </row>
    <row r="14" ht="22" customHeight="1">
      <c r="A14" t="inlineStr">
        <is>
          <t>dover-western-heights</t>
        </is>
      </c>
      <c r="B14" t="inlineStr">
        <is>
          <t>Dover Western Heights</t>
        </is>
      </c>
      <c r="C14" t="inlineStr">
        <is>
          <t>Not started</t>
        </is>
      </c>
      <c r="D14" t="inlineStr">
        <is>
          <t>Not started</t>
        </is>
      </c>
      <c r="E14" t="inlineStr">
        <is>
          <t>Not started</t>
        </is>
      </c>
      <c r="F14" t="inlineStr">
        <is>
          <t>Not started</t>
        </is>
      </c>
      <c r="G14" t="inlineStr">
        <is>
          <t>Not started</t>
        </is>
      </c>
      <c r="H14" t="inlineStr">
        <is>
          <t>Not started</t>
        </is>
      </c>
      <c r="I14" t="inlineStr">
        <is>
          <t>Not started</t>
        </is>
      </c>
      <c r="J14" t="inlineStr">
        <is>
          <t>Not started</t>
        </is>
      </c>
      <c r="K14" t="inlineStr">
        <is>
          <t>Not started</t>
        </is>
      </c>
      <c r="L14" t="inlineStr">
        <is>
          <t>Not started</t>
        </is>
      </c>
      <c r="M14" t="inlineStr">
        <is>
          <t>Not started</t>
        </is>
      </c>
      <c r="N14" t="inlineStr">
        <is>
          <t>Not approved</t>
        </is>
      </c>
      <c r="O14">
        <f>IF($A14="","",COUNTIF(C14:M14,"Complete"))</f>
        <v/>
      </c>
      <c r="P14">
        <f>IF($A14="","",11-COUNTIF(C14:M14,"N/A"))</f>
        <v/>
      </c>
      <c r="Q14" s="67">
        <f>IF($A14="","",IFERROR(O14/P14,0))</f>
        <v/>
      </c>
      <c r="R14" t="inlineStr"/>
      <c r="S14" s="68" t="n"/>
      <c r="T14" t="inlineStr"/>
      <c r="U14" t="inlineStr"/>
      <c r="V14" t="n">
        <v>0</v>
      </c>
      <c r="W14" t="n">
        <v>0</v>
      </c>
    </row>
    <row r="15" ht="22" customHeight="1">
      <c r="A15" t="inlineStr">
        <is>
          <t>walmer-castle</t>
        </is>
      </c>
      <c r="B15" t="inlineStr">
        <is>
          <t>Walmer Castle and Gardens</t>
        </is>
      </c>
      <c r="C15" t="inlineStr">
        <is>
          <t>Not started</t>
        </is>
      </c>
      <c r="D15" t="inlineStr">
        <is>
          <t>Not started</t>
        </is>
      </c>
      <c r="E15" t="inlineStr">
        <is>
          <t>Not started</t>
        </is>
      </c>
      <c r="F15" t="inlineStr">
        <is>
          <t>Not started</t>
        </is>
      </c>
      <c r="G15" t="inlineStr">
        <is>
          <t>Not started</t>
        </is>
      </c>
      <c r="H15" t="inlineStr">
        <is>
          <t>Not started</t>
        </is>
      </c>
      <c r="I15" t="inlineStr">
        <is>
          <t>Not started</t>
        </is>
      </c>
      <c r="J15" t="inlineStr">
        <is>
          <t>Not started</t>
        </is>
      </c>
      <c r="K15" t="inlineStr">
        <is>
          <t>Not started</t>
        </is>
      </c>
      <c r="L15" t="inlineStr">
        <is>
          <t>Not started</t>
        </is>
      </c>
      <c r="M15" t="inlineStr">
        <is>
          <t>Not started</t>
        </is>
      </c>
      <c r="N15" t="inlineStr">
        <is>
          <t>Not approved</t>
        </is>
      </c>
      <c r="O15">
        <f>IF($A15="","",COUNTIF(C15:M15,"Complete"))</f>
        <v/>
      </c>
      <c r="P15">
        <f>IF($A15="","",11-COUNTIF(C15:M15,"N/A"))</f>
        <v/>
      </c>
      <c r="Q15" s="67">
        <f>IF($A15="","",IFERROR(O15/P15,0))</f>
        <v/>
      </c>
      <c r="R15" t="inlineStr"/>
      <c r="S15" s="68" t="n"/>
      <c r="T15" t="inlineStr"/>
      <c r="U15" t="inlineStr"/>
      <c r="V15" t="n">
        <v>0</v>
      </c>
      <c r="W15" t="n">
        <v>0</v>
      </c>
    </row>
    <row r="16" ht="22" customHeight="1">
      <c r="A16" t="inlineStr">
        <is>
          <t>deal-castle</t>
        </is>
      </c>
      <c r="B16" t="inlineStr">
        <is>
          <t>Deal Castle</t>
        </is>
      </c>
      <c r="C16" t="inlineStr">
        <is>
          <t>Not started</t>
        </is>
      </c>
      <c r="D16" t="inlineStr">
        <is>
          <t>Not started</t>
        </is>
      </c>
      <c r="E16" t="inlineStr">
        <is>
          <t>Not started</t>
        </is>
      </c>
      <c r="F16" t="inlineStr">
        <is>
          <t>Not started</t>
        </is>
      </c>
      <c r="G16" t="inlineStr">
        <is>
          <t>Not started</t>
        </is>
      </c>
      <c r="H16" t="inlineStr">
        <is>
          <t>Not started</t>
        </is>
      </c>
      <c r="I16" t="inlineStr">
        <is>
          <t>Not started</t>
        </is>
      </c>
      <c r="J16" t="inlineStr">
        <is>
          <t>Not started</t>
        </is>
      </c>
      <c r="K16" t="inlineStr">
        <is>
          <t>Not started</t>
        </is>
      </c>
      <c r="L16" t="inlineStr">
        <is>
          <t>Not started</t>
        </is>
      </c>
      <c r="M16" t="inlineStr">
        <is>
          <t>Not started</t>
        </is>
      </c>
      <c r="N16" t="inlineStr">
        <is>
          <t>Not approved</t>
        </is>
      </c>
      <c r="O16">
        <f>IF($A16="","",COUNTIF(C16:M16,"Complete"))</f>
        <v/>
      </c>
      <c r="P16">
        <f>IF($A16="","",11-COUNTIF(C16:M16,"N/A"))</f>
        <v/>
      </c>
      <c r="Q16" s="67">
        <f>IF($A16="","",IFERROR(O16/P16,0))</f>
        <v/>
      </c>
      <c r="R16" t="inlineStr"/>
      <c r="S16" s="68" t="n"/>
      <c r="T16" t="inlineStr"/>
      <c r="U16" t="inlineStr"/>
      <c r="V16" t="n">
        <v>0</v>
      </c>
      <c r="W16" t="n">
        <v>0</v>
      </c>
    </row>
    <row r="17" ht="22" customHeight="1">
      <c r="A17" t="inlineStr">
        <is>
          <t>lullingstone-roman-villa</t>
        </is>
      </c>
      <c r="B17" t="inlineStr">
        <is>
          <t>Lullingstone Roman Villa</t>
        </is>
      </c>
      <c r="C17" t="inlineStr">
        <is>
          <t>Not started</t>
        </is>
      </c>
      <c r="D17" t="inlineStr">
        <is>
          <t>Not started</t>
        </is>
      </c>
      <c r="E17" t="inlineStr">
        <is>
          <t>Not started</t>
        </is>
      </c>
      <c r="F17" t="inlineStr">
        <is>
          <t>Not started</t>
        </is>
      </c>
      <c r="G17" t="inlineStr">
        <is>
          <t>Not started</t>
        </is>
      </c>
      <c r="H17" t="inlineStr">
        <is>
          <t>Not started</t>
        </is>
      </c>
      <c r="I17" t="inlineStr">
        <is>
          <t>Not started</t>
        </is>
      </c>
      <c r="J17" t="inlineStr">
        <is>
          <t>Not started</t>
        </is>
      </c>
      <c r="K17" t="inlineStr">
        <is>
          <t>Not started</t>
        </is>
      </c>
      <c r="L17" t="inlineStr">
        <is>
          <t>Not started</t>
        </is>
      </c>
      <c r="M17" t="inlineStr">
        <is>
          <t>Not started</t>
        </is>
      </c>
      <c r="N17" t="inlineStr">
        <is>
          <t>Not approved</t>
        </is>
      </c>
      <c r="O17">
        <f>IF($A17="","",COUNTIF(C17:M17,"Complete"))</f>
        <v/>
      </c>
      <c r="P17">
        <f>IF($A17="","",11-COUNTIF(C17:M17,"N/A"))</f>
        <v/>
      </c>
      <c r="Q17" s="67">
        <f>IF($A17="","",IFERROR(O17/P17,0))</f>
        <v/>
      </c>
      <c r="R17" t="inlineStr"/>
      <c r="S17" s="68" t="n"/>
      <c r="T17" t="inlineStr"/>
      <c r="U17" t="inlineStr"/>
      <c r="V17" t="n">
        <v>0</v>
      </c>
      <c r="W17" t="n">
        <v>0</v>
      </c>
    </row>
    <row r="18" ht="22" customHeight="1">
      <c r="A18" t="inlineStr">
        <is>
          <t>ightham-mote</t>
        </is>
      </c>
      <c r="B18" t="inlineStr">
        <is>
          <t>Ightham Mote</t>
        </is>
      </c>
      <c r="C18" t="inlineStr">
        <is>
          <t>Not started</t>
        </is>
      </c>
      <c r="D18" t="inlineStr">
        <is>
          <t>Not started</t>
        </is>
      </c>
      <c r="E18" t="inlineStr">
        <is>
          <t>Not started</t>
        </is>
      </c>
      <c r="F18" t="inlineStr">
        <is>
          <t>Not started</t>
        </is>
      </c>
      <c r="G18" t="inlineStr">
        <is>
          <t>Not started</t>
        </is>
      </c>
      <c r="H18" t="inlineStr">
        <is>
          <t>Not started</t>
        </is>
      </c>
      <c r="I18" t="inlineStr">
        <is>
          <t>Not started</t>
        </is>
      </c>
      <c r="J18" t="inlineStr">
        <is>
          <t>Not started</t>
        </is>
      </c>
      <c r="K18" t="inlineStr">
        <is>
          <t>Not started</t>
        </is>
      </c>
      <c r="L18" t="inlineStr">
        <is>
          <t>Not started</t>
        </is>
      </c>
      <c r="M18" t="inlineStr">
        <is>
          <t>Not started</t>
        </is>
      </c>
      <c r="N18" t="inlineStr">
        <is>
          <t>Not approved</t>
        </is>
      </c>
      <c r="O18">
        <f>IF($A18="","",COUNTIF(C18:M18,"Complete"))</f>
        <v/>
      </c>
      <c r="P18">
        <f>IF($A18="","",11-COUNTIF(C18:M18,"N/A"))</f>
        <v/>
      </c>
      <c r="Q18" s="67">
        <f>IF($A18="","",IFERROR(O18/P18,0))</f>
        <v/>
      </c>
      <c r="R18" t="inlineStr"/>
      <c r="S18" s="68" t="n"/>
      <c r="T18" t="inlineStr"/>
      <c r="U18" t="inlineStr"/>
      <c r="V18" t="n">
        <v>0</v>
      </c>
      <c r="W18" t="n">
        <v>0</v>
      </c>
    </row>
    <row r="19" ht="22" customHeight="1">
      <c r="A19" t="inlineStr">
        <is>
          <t>knole</t>
        </is>
      </c>
      <c r="B19" t="inlineStr">
        <is>
          <t>Knole</t>
        </is>
      </c>
      <c r="C19" t="inlineStr">
        <is>
          <t>Not started</t>
        </is>
      </c>
      <c r="D19" t="inlineStr">
        <is>
          <t>Not started</t>
        </is>
      </c>
      <c r="E19" t="inlineStr">
        <is>
          <t>Not started</t>
        </is>
      </c>
      <c r="F19" t="inlineStr">
        <is>
          <t>Not started</t>
        </is>
      </c>
      <c r="G19" t="inlineStr">
        <is>
          <t>Not started</t>
        </is>
      </c>
      <c r="H19" t="inlineStr">
        <is>
          <t>Not started</t>
        </is>
      </c>
      <c r="I19" t="inlineStr">
        <is>
          <t>Not started</t>
        </is>
      </c>
      <c r="J19" t="inlineStr">
        <is>
          <t>Not started</t>
        </is>
      </c>
      <c r="K19" t="inlineStr">
        <is>
          <t>Not started</t>
        </is>
      </c>
      <c r="L19" t="inlineStr">
        <is>
          <t>Not started</t>
        </is>
      </c>
      <c r="M19" t="inlineStr">
        <is>
          <t>Not started</t>
        </is>
      </c>
      <c r="N19" t="inlineStr">
        <is>
          <t>Not approved</t>
        </is>
      </c>
      <c r="O19">
        <f>IF($A19="","",COUNTIF(C19:M19,"Complete"))</f>
        <v/>
      </c>
      <c r="P19">
        <f>IF($A19="","",11-COUNTIF(C19:M19,"N/A"))</f>
        <v/>
      </c>
      <c r="Q19" s="67">
        <f>IF($A19="","",IFERROR(O19/P19,0))</f>
        <v/>
      </c>
      <c r="R19" t="inlineStr"/>
      <c r="S19" s="68" t="n"/>
      <c r="T19" t="inlineStr"/>
      <c r="U19" t="inlineStr"/>
      <c r="V19" t="n">
        <v>0</v>
      </c>
      <c r="W19" t="n">
        <v>0</v>
      </c>
    </row>
    <row r="20" ht="22" customHeight="1">
      <c r="A20" t="inlineStr">
        <is>
          <t>leeds-castle</t>
        </is>
      </c>
      <c r="B20" t="inlineStr">
        <is>
          <t>Leeds Castle</t>
        </is>
      </c>
      <c r="C20" t="inlineStr">
        <is>
          <t>Not started</t>
        </is>
      </c>
      <c r="D20" t="inlineStr">
        <is>
          <t>Not started</t>
        </is>
      </c>
      <c r="E20" t="inlineStr">
        <is>
          <t>Not started</t>
        </is>
      </c>
      <c r="F20" t="inlineStr">
        <is>
          <t>Not started</t>
        </is>
      </c>
      <c r="G20" t="inlineStr">
        <is>
          <t>Not started</t>
        </is>
      </c>
      <c r="H20" t="inlineStr">
        <is>
          <t>Not started</t>
        </is>
      </c>
      <c r="I20" t="inlineStr">
        <is>
          <t>Not started</t>
        </is>
      </c>
      <c r="J20" t="inlineStr">
        <is>
          <t>Not started</t>
        </is>
      </c>
      <c r="K20" t="inlineStr">
        <is>
          <t>Not started</t>
        </is>
      </c>
      <c r="L20" t="inlineStr">
        <is>
          <t>Not started</t>
        </is>
      </c>
      <c r="M20" t="inlineStr">
        <is>
          <t>Not started</t>
        </is>
      </c>
      <c r="N20" t="inlineStr">
        <is>
          <t>Not approved</t>
        </is>
      </c>
      <c r="O20">
        <f>IF($A20="","",COUNTIF(C20:M20,"Complete"))</f>
        <v/>
      </c>
      <c r="P20">
        <f>IF($A20="","",11-COUNTIF(C20:M20,"N/A"))</f>
        <v/>
      </c>
      <c r="Q20" s="67">
        <f>IF($A20="","",IFERROR(O20/P20,0))</f>
        <v/>
      </c>
      <c r="R20" t="inlineStr"/>
      <c r="S20" s="68" t="n"/>
      <c r="T20" t="inlineStr"/>
      <c r="U20" t="inlineStr"/>
      <c r="V20" t="n">
        <v>0</v>
      </c>
      <c r="W20" t="n">
        <v>0</v>
      </c>
    </row>
    <row r="21" ht="22" customHeight="1">
      <c r="A21" t="inlineStr">
        <is>
          <t>upnor-castle</t>
        </is>
      </c>
      <c r="B21" t="inlineStr">
        <is>
          <t>Upnor Castle</t>
        </is>
      </c>
      <c r="C21" t="inlineStr">
        <is>
          <t>Not started</t>
        </is>
      </c>
      <c r="D21" t="inlineStr">
        <is>
          <t>Not started</t>
        </is>
      </c>
      <c r="E21" t="inlineStr">
        <is>
          <t>Not started</t>
        </is>
      </c>
      <c r="F21" t="inlineStr">
        <is>
          <t>Not started</t>
        </is>
      </c>
      <c r="G21" t="inlineStr">
        <is>
          <t>Not started</t>
        </is>
      </c>
      <c r="H21" t="inlineStr">
        <is>
          <t>Not started</t>
        </is>
      </c>
      <c r="I21" t="inlineStr">
        <is>
          <t>Not started</t>
        </is>
      </c>
      <c r="J21" t="inlineStr">
        <is>
          <t>Not started</t>
        </is>
      </c>
      <c r="K21" t="inlineStr">
        <is>
          <t>Not started</t>
        </is>
      </c>
      <c r="L21" t="inlineStr">
        <is>
          <t>Not started</t>
        </is>
      </c>
      <c r="M21" t="inlineStr">
        <is>
          <t>Not started</t>
        </is>
      </c>
      <c r="N21" t="inlineStr">
        <is>
          <t>Not approved</t>
        </is>
      </c>
      <c r="O21">
        <f>IF($A21="","",COUNTIF(C21:M21,"Complete"))</f>
        <v/>
      </c>
      <c r="P21">
        <f>IF($A21="","",11-COUNTIF(C21:M21,"N/A"))</f>
        <v/>
      </c>
      <c r="Q21" s="67">
        <f>IF($A21="","",IFERROR(O21/P21,0))</f>
        <v/>
      </c>
      <c r="R21" t="inlineStr"/>
      <c r="S21" s="68" t="n"/>
      <c r="T21" t="inlineStr"/>
      <c r="U21" t="inlineStr"/>
      <c r="V21" t="n">
        <v>0</v>
      </c>
      <c r="W21" t="n">
        <v>0</v>
      </c>
    </row>
    <row r="22" ht="22" customHeight="1">
      <c r="A22" t="inlineStr">
        <is>
          <t>scotney-castle</t>
        </is>
      </c>
      <c r="B22" t="inlineStr">
        <is>
          <t>Scotney Castle</t>
        </is>
      </c>
      <c r="C22" t="inlineStr">
        <is>
          <t>Not started</t>
        </is>
      </c>
      <c r="D22" t="inlineStr">
        <is>
          <t>Not started</t>
        </is>
      </c>
      <c r="E22" t="inlineStr">
        <is>
          <t>Not started</t>
        </is>
      </c>
      <c r="F22" t="inlineStr">
        <is>
          <t>Not started</t>
        </is>
      </c>
      <c r="G22" t="inlineStr">
        <is>
          <t>Not started</t>
        </is>
      </c>
      <c r="H22" t="inlineStr">
        <is>
          <t>Not started</t>
        </is>
      </c>
      <c r="I22" t="inlineStr">
        <is>
          <t>Not started</t>
        </is>
      </c>
      <c r="J22" t="inlineStr">
        <is>
          <t>Not started</t>
        </is>
      </c>
      <c r="K22" t="inlineStr">
        <is>
          <t>Not started</t>
        </is>
      </c>
      <c r="L22" t="inlineStr">
        <is>
          <t>Not started</t>
        </is>
      </c>
      <c r="M22" t="inlineStr">
        <is>
          <t>Not started</t>
        </is>
      </c>
      <c r="N22" t="inlineStr">
        <is>
          <t>Not approved</t>
        </is>
      </c>
      <c r="O22">
        <f>IF($A22="","",COUNTIF(C22:M22,"Complete"))</f>
        <v/>
      </c>
      <c r="P22">
        <f>IF($A22="","",11-COUNTIF(C22:M22,"N/A"))</f>
        <v/>
      </c>
      <c r="Q22" s="67">
        <f>IF($A22="","",IFERROR(O22/P22,0))</f>
        <v/>
      </c>
      <c r="R22" t="inlineStr"/>
      <c r="S22" s="68" t="n"/>
      <c r="T22" t="inlineStr"/>
      <c r="U22" t="inlineStr"/>
      <c r="V22" t="n">
        <v>0</v>
      </c>
      <c r="W22" t="n">
        <v>0</v>
      </c>
    </row>
    <row r="23" ht="22" customHeight="1">
      <c r="A23" t="inlineStr">
        <is>
          <t>hever-castle</t>
        </is>
      </c>
      <c r="B23" t="inlineStr">
        <is>
          <t>Hever Castle</t>
        </is>
      </c>
      <c r="C23" t="inlineStr">
        <is>
          <t>Not started</t>
        </is>
      </c>
      <c r="D23" t="inlineStr">
        <is>
          <t>Not started</t>
        </is>
      </c>
      <c r="E23" t="inlineStr">
        <is>
          <t>Not started</t>
        </is>
      </c>
      <c r="F23" t="inlineStr">
        <is>
          <t>Not started</t>
        </is>
      </c>
      <c r="G23" t="inlineStr">
        <is>
          <t>Not started</t>
        </is>
      </c>
      <c r="H23" t="inlineStr">
        <is>
          <t>Not started</t>
        </is>
      </c>
      <c r="I23" t="inlineStr">
        <is>
          <t>Not started</t>
        </is>
      </c>
      <c r="J23" t="inlineStr">
        <is>
          <t>Not started</t>
        </is>
      </c>
      <c r="K23" t="inlineStr">
        <is>
          <t>Not started</t>
        </is>
      </c>
      <c r="L23" t="inlineStr">
        <is>
          <t>Not started</t>
        </is>
      </c>
      <c r="M23" t="inlineStr">
        <is>
          <t>Not started</t>
        </is>
      </c>
      <c r="N23" t="inlineStr">
        <is>
          <t>Not approved</t>
        </is>
      </c>
      <c r="O23">
        <f>IF($A23="","",COUNTIF(C23:M23,"Complete"))</f>
        <v/>
      </c>
      <c r="P23">
        <f>IF($A23="","",11-COUNTIF(C23:M23,"N/A"))</f>
        <v/>
      </c>
      <c r="Q23" s="67">
        <f>IF($A23="","",IFERROR(O23/P23,0))</f>
        <v/>
      </c>
      <c r="R23" t="inlineStr"/>
      <c r="S23" s="68" t="n"/>
      <c r="T23" t="inlineStr"/>
      <c r="U23" t="inlineStr"/>
      <c r="V23" t="n">
        <v>0</v>
      </c>
      <c r="W23" t="n">
        <v>0</v>
      </c>
    </row>
    <row r="24" ht="22" customHeight="1">
      <c r="A24" t="inlineStr">
        <is>
          <t>penshurst-place</t>
        </is>
      </c>
      <c r="B24" t="inlineStr">
        <is>
          <t>Penshurst Place</t>
        </is>
      </c>
      <c r="C24" t="inlineStr">
        <is>
          <t>Not started</t>
        </is>
      </c>
      <c r="D24" t="inlineStr">
        <is>
          <t>Not started</t>
        </is>
      </c>
      <c r="E24" t="inlineStr">
        <is>
          <t>Not started</t>
        </is>
      </c>
      <c r="F24" t="inlineStr">
        <is>
          <t>Not started</t>
        </is>
      </c>
      <c r="G24" t="inlineStr">
        <is>
          <t>Not started</t>
        </is>
      </c>
      <c r="H24" t="inlineStr">
        <is>
          <t>Not started</t>
        </is>
      </c>
      <c r="I24" t="inlineStr">
        <is>
          <t>Not started</t>
        </is>
      </c>
      <c r="J24" t="inlineStr">
        <is>
          <t>Not started</t>
        </is>
      </c>
      <c r="K24" t="inlineStr">
        <is>
          <t>Not started</t>
        </is>
      </c>
      <c r="L24" t="inlineStr">
        <is>
          <t>Not started</t>
        </is>
      </c>
      <c r="M24" t="inlineStr">
        <is>
          <t>Not started</t>
        </is>
      </c>
      <c r="N24" t="inlineStr">
        <is>
          <t>Not approved</t>
        </is>
      </c>
      <c r="O24">
        <f>IF($A24="","",COUNTIF(C24:M24,"Complete"))</f>
        <v/>
      </c>
      <c r="P24">
        <f>IF($A24="","",11-COUNTIF(C24:M24,"N/A"))</f>
        <v/>
      </c>
      <c r="Q24" s="67">
        <f>IF($A24="","",IFERROR(O24/P24,0))</f>
        <v/>
      </c>
      <c r="R24" t="inlineStr"/>
      <c r="S24" s="68" t="n"/>
      <c r="T24" t="inlineStr"/>
      <c r="U24" t="inlineStr"/>
      <c r="V24" t="n">
        <v>0</v>
      </c>
      <c r="W24" t="n">
        <v>0</v>
      </c>
    </row>
    <row r="25" ht="22" customHeight="1">
      <c r="A25" t="inlineStr">
        <is>
          <t>chartwell</t>
        </is>
      </c>
      <c r="B25" t="inlineStr">
        <is>
          <t>Chartwell</t>
        </is>
      </c>
      <c r="C25" t="inlineStr">
        <is>
          <t>Not started</t>
        </is>
      </c>
      <c r="D25" t="inlineStr">
        <is>
          <t>Not started</t>
        </is>
      </c>
      <c r="E25" t="inlineStr">
        <is>
          <t>Not started</t>
        </is>
      </c>
      <c r="F25" t="inlineStr">
        <is>
          <t>Not started</t>
        </is>
      </c>
      <c r="G25" t="inlineStr">
        <is>
          <t>Not started</t>
        </is>
      </c>
      <c r="H25" t="inlineStr">
        <is>
          <t>Not started</t>
        </is>
      </c>
      <c r="I25" t="inlineStr">
        <is>
          <t>Not started</t>
        </is>
      </c>
      <c r="J25" t="inlineStr">
        <is>
          <t>Not started</t>
        </is>
      </c>
      <c r="K25" t="inlineStr">
        <is>
          <t>Not started</t>
        </is>
      </c>
      <c r="L25" t="inlineStr">
        <is>
          <t>Not started</t>
        </is>
      </c>
      <c r="M25" t="inlineStr">
        <is>
          <t>Not started</t>
        </is>
      </c>
      <c r="N25" t="inlineStr">
        <is>
          <t>Not approved</t>
        </is>
      </c>
      <c r="O25">
        <f>IF($A25="","",COUNTIF(C25:M25,"Complete"))</f>
        <v/>
      </c>
      <c r="P25">
        <f>IF($A25="","",11-COUNTIF(C25:M25,"N/A"))</f>
        <v/>
      </c>
      <c r="Q25" s="67">
        <f>IF($A25="","",IFERROR(O25/P25,0))</f>
        <v/>
      </c>
      <c r="R25" t="inlineStr"/>
      <c r="S25" s="68" t="n"/>
      <c r="T25" t="inlineStr"/>
      <c r="U25" t="inlineStr"/>
      <c r="V25" t="n">
        <v>0</v>
      </c>
      <c r="W25" t="n">
        <v>0</v>
      </c>
    </row>
    <row r="26" ht="22" customHeight="1">
      <c r="A26" t="inlineStr">
        <is>
          <t>kits-coty-house</t>
        </is>
      </c>
      <c r="B26" t="inlineStr">
        <is>
          <t>Kit's Coty House</t>
        </is>
      </c>
      <c r="C26" t="inlineStr">
        <is>
          <t>Not started</t>
        </is>
      </c>
      <c r="D26" t="inlineStr">
        <is>
          <t>Not started</t>
        </is>
      </c>
      <c r="E26" t="inlineStr">
        <is>
          <t>Not started</t>
        </is>
      </c>
      <c r="F26" t="inlineStr">
        <is>
          <t>Not started</t>
        </is>
      </c>
      <c r="G26" t="inlineStr">
        <is>
          <t>Not started</t>
        </is>
      </c>
      <c r="H26" t="inlineStr">
        <is>
          <t>Not started</t>
        </is>
      </c>
      <c r="I26" t="inlineStr">
        <is>
          <t>Not started</t>
        </is>
      </c>
      <c r="J26" t="inlineStr">
        <is>
          <t>Not started</t>
        </is>
      </c>
      <c r="K26" t="inlineStr">
        <is>
          <t>Not started</t>
        </is>
      </c>
      <c r="L26" t="inlineStr">
        <is>
          <t>Not started</t>
        </is>
      </c>
      <c r="M26" t="inlineStr">
        <is>
          <t>Not started</t>
        </is>
      </c>
      <c r="N26" t="inlineStr">
        <is>
          <t>Not approved</t>
        </is>
      </c>
      <c r="O26">
        <f>IF($A26="","",COUNTIF(C26:M26,"Complete"))</f>
        <v/>
      </c>
      <c r="P26">
        <f>IF($A26="","",11-COUNTIF(C26:M26,"N/A"))</f>
        <v/>
      </c>
      <c r="Q26" s="67">
        <f>IF($A26="","",IFERROR(O26/P26,0))</f>
        <v/>
      </c>
      <c r="R26" t="inlineStr"/>
      <c r="S26" s="68" t="n"/>
      <c r="T26" t="inlineStr"/>
      <c r="U26" t="inlineStr"/>
      <c r="V26" t="n">
        <v>0</v>
      </c>
      <c r="W26" t="n">
        <v>0</v>
      </c>
    </row>
    <row r="27" ht="22" customHeight="1">
      <c r="A27" t="inlineStr">
        <is>
          <t>eynsford-castle</t>
        </is>
      </c>
      <c r="B27" t="inlineStr">
        <is>
          <t>Eynsford Castle</t>
        </is>
      </c>
      <c r="C27" t="inlineStr">
        <is>
          <t>Not started</t>
        </is>
      </c>
      <c r="D27" t="inlineStr">
        <is>
          <t>Not started</t>
        </is>
      </c>
      <c r="E27" t="inlineStr">
        <is>
          <t>Not started</t>
        </is>
      </c>
      <c r="F27" t="inlineStr">
        <is>
          <t>Not started</t>
        </is>
      </c>
      <c r="G27" t="inlineStr">
        <is>
          <t>Not started</t>
        </is>
      </c>
      <c r="H27" t="inlineStr">
        <is>
          <t>Not started</t>
        </is>
      </c>
      <c r="I27" t="inlineStr">
        <is>
          <t>Not started</t>
        </is>
      </c>
      <c r="J27" t="inlineStr">
        <is>
          <t>Not started</t>
        </is>
      </c>
      <c r="K27" t="inlineStr">
        <is>
          <t>Not started</t>
        </is>
      </c>
      <c r="L27" t="inlineStr">
        <is>
          <t>Not started</t>
        </is>
      </c>
      <c r="M27" t="inlineStr">
        <is>
          <t>Not started</t>
        </is>
      </c>
      <c r="N27" t="inlineStr">
        <is>
          <t>Not approved</t>
        </is>
      </c>
      <c r="O27">
        <f>IF($A27="","",COUNTIF(C27:M27,"Complete"))</f>
        <v/>
      </c>
      <c r="P27">
        <f>IF($A27="","",11-COUNTIF(C27:M27,"N/A"))</f>
        <v/>
      </c>
      <c r="Q27" s="67">
        <f>IF($A27="","",IFERROR(O27/P27,0))</f>
        <v/>
      </c>
      <c r="R27" t="inlineStr"/>
      <c r="S27" s="68" t="n"/>
      <c r="T27" t="inlineStr"/>
      <c r="U27" t="inlineStr"/>
      <c r="V27" t="n">
        <v>0</v>
      </c>
      <c r="W27" t="n">
        <v>0</v>
      </c>
    </row>
    <row r="28" ht="22" customHeight="1">
      <c r="A28" t="inlineStr">
        <is>
          <t>tonbridge-castle</t>
        </is>
      </c>
      <c r="B28" t="inlineStr">
        <is>
          <t>Tonbridge Castle</t>
        </is>
      </c>
      <c r="C28" t="inlineStr">
        <is>
          <t>Not started</t>
        </is>
      </c>
      <c r="D28" t="inlineStr">
        <is>
          <t>Not started</t>
        </is>
      </c>
      <c r="E28" t="inlineStr">
        <is>
          <t>Not started</t>
        </is>
      </c>
      <c r="F28" t="inlineStr">
        <is>
          <t>Not started</t>
        </is>
      </c>
      <c r="G28" t="inlineStr">
        <is>
          <t>Not started</t>
        </is>
      </c>
      <c r="H28" t="inlineStr">
        <is>
          <t>Not started</t>
        </is>
      </c>
      <c r="I28" t="inlineStr">
        <is>
          <t>Not started</t>
        </is>
      </c>
      <c r="J28" t="inlineStr">
        <is>
          <t>Not started</t>
        </is>
      </c>
      <c r="K28" t="inlineStr">
        <is>
          <t>Not started</t>
        </is>
      </c>
      <c r="L28" t="inlineStr">
        <is>
          <t>Not started</t>
        </is>
      </c>
      <c r="M28" t="inlineStr">
        <is>
          <t>Not started</t>
        </is>
      </c>
      <c r="N28" t="inlineStr">
        <is>
          <t>Not approved</t>
        </is>
      </c>
      <c r="O28">
        <f>IF($A28="","",COUNTIF(C28:M28,"Complete"))</f>
        <v/>
      </c>
      <c r="P28">
        <f>IF($A28="","",11-COUNTIF(C28:M28,"N/A"))</f>
        <v/>
      </c>
      <c r="Q28" s="67">
        <f>IF($A28="","",IFERROR(O28/P28,0))</f>
        <v/>
      </c>
      <c r="R28" t="inlineStr"/>
      <c r="S28" s="68" t="n"/>
      <c r="T28" t="inlineStr"/>
      <c r="U28" t="inlineStr"/>
      <c r="V28" t="n">
        <v>0</v>
      </c>
      <c r="W28" t="n">
        <v>0</v>
      </c>
    </row>
    <row r="29" ht="22" customHeight="1">
      <c r="A29" t="inlineStr">
        <is>
          <t>ramsgate-tunnels</t>
        </is>
      </c>
      <c r="B29" t="inlineStr">
        <is>
          <t>Ramsgate Tunnels</t>
        </is>
      </c>
      <c r="C29" t="inlineStr">
        <is>
          <t>Not started</t>
        </is>
      </c>
      <c r="D29" t="inlineStr">
        <is>
          <t>Not started</t>
        </is>
      </c>
      <c r="E29" t="inlineStr">
        <is>
          <t>Not started</t>
        </is>
      </c>
      <c r="F29" t="inlineStr">
        <is>
          <t>Not started</t>
        </is>
      </c>
      <c r="G29" t="inlineStr">
        <is>
          <t>Not started</t>
        </is>
      </c>
      <c r="H29" t="inlineStr">
        <is>
          <t>Not started</t>
        </is>
      </c>
      <c r="I29" t="inlineStr">
        <is>
          <t>Not started</t>
        </is>
      </c>
      <c r="J29" t="inlineStr">
        <is>
          <t>Not started</t>
        </is>
      </c>
      <c r="K29" t="inlineStr">
        <is>
          <t>Not started</t>
        </is>
      </c>
      <c r="L29" t="inlineStr">
        <is>
          <t>Not started</t>
        </is>
      </c>
      <c r="M29" t="inlineStr">
        <is>
          <t>Not started</t>
        </is>
      </c>
      <c r="N29" t="inlineStr">
        <is>
          <t>Not approved</t>
        </is>
      </c>
      <c r="O29">
        <f>IF($A29="","",COUNTIF(C29:M29,"Complete"))</f>
        <v/>
      </c>
      <c r="P29">
        <f>IF($A29="","",11-COUNTIF(C29:M29,"N/A"))</f>
        <v/>
      </c>
      <c r="Q29" s="67">
        <f>IF($A29="","",IFERROR(O29/P29,0))</f>
        <v/>
      </c>
      <c r="R29" t="inlineStr"/>
      <c r="S29" s="68" t="n"/>
      <c r="T29" t="inlineStr"/>
      <c r="U29" t="inlineStr"/>
      <c r="V29" t="n">
        <v>0</v>
      </c>
      <c r="W29" t="n">
        <v>0</v>
      </c>
    </row>
    <row r="30" ht="22" customHeight="1">
      <c r="A30" t="inlineStr">
        <is>
          <t>fort-amherst</t>
        </is>
      </c>
      <c r="B30" t="inlineStr">
        <is>
          <t>Fort Amherst</t>
        </is>
      </c>
      <c r="C30" t="inlineStr">
        <is>
          <t>Not started</t>
        </is>
      </c>
      <c r="D30" t="inlineStr">
        <is>
          <t>Not started</t>
        </is>
      </c>
      <c r="E30" t="inlineStr">
        <is>
          <t>Not started</t>
        </is>
      </c>
      <c r="F30" t="inlineStr">
        <is>
          <t>Not started</t>
        </is>
      </c>
      <c r="G30" t="inlineStr">
        <is>
          <t>Not started</t>
        </is>
      </c>
      <c r="H30" t="inlineStr">
        <is>
          <t>Not started</t>
        </is>
      </c>
      <c r="I30" t="inlineStr">
        <is>
          <t>Not started</t>
        </is>
      </c>
      <c r="J30" t="inlineStr">
        <is>
          <t>Not started</t>
        </is>
      </c>
      <c r="K30" t="inlineStr">
        <is>
          <t>Not started</t>
        </is>
      </c>
      <c r="L30" t="inlineStr">
        <is>
          <t>Not started</t>
        </is>
      </c>
      <c r="M30" t="inlineStr">
        <is>
          <t>Not started</t>
        </is>
      </c>
      <c r="N30" t="inlineStr">
        <is>
          <t>Not approved</t>
        </is>
      </c>
      <c r="O30">
        <f>IF($A30="","",COUNTIF(C30:M30,"Complete"))</f>
        <v/>
      </c>
      <c r="P30">
        <f>IF($A30="","",11-COUNTIF(C30:M30,"N/A"))</f>
        <v/>
      </c>
      <c r="Q30" s="67">
        <f>IF($A30="","",IFERROR(O30/P30,0))</f>
        <v/>
      </c>
      <c r="R30" t="inlineStr"/>
      <c r="S30" s="68" t="n"/>
      <c r="T30" t="inlineStr"/>
      <c r="U30" t="inlineStr"/>
      <c r="V30" t="n">
        <v>0</v>
      </c>
      <c r="W30" t="n">
        <v>0</v>
      </c>
    </row>
    <row r="31" ht="22" customHeight="1">
      <c r="A31" t="inlineStr">
        <is>
          <t>battle-of-britain-memorial</t>
        </is>
      </c>
      <c r="B31" t="inlineStr">
        <is>
          <t>Battle of Britain Memorial</t>
        </is>
      </c>
      <c r="C31" t="inlineStr">
        <is>
          <t>Not started</t>
        </is>
      </c>
      <c r="D31" t="inlineStr">
        <is>
          <t>Not started</t>
        </is>
      </c>
      <c r="E31" t="inlineStr">
        <is>
          <t>Not started</t>
        </is>
      </c>
      <c r="F31" t="inlineStr">
        <is>
          <t>Not started</t>
        </is>
      </c>
      <c r="G31" t="inlineStr">
        <is>
          <t>Not started</t>
        </is>
      </c>
      <c r="H31" t="inlineStr">
        <is>
          <t>Not started</t>
        </is>
      </c>
      <c r="I31" t="inlineStr">
        <is>
          <t>Not started</t>
        </is>
      </c>
      <c r="J31" t="inlineStr">
        <is>
          <t>Not started</t>
        </is>
      </c>
      <c r="K31" t="inlineStr">
        <is>
          <t>Not started</t>
        </is>
      </c>
      <c r="L31" t="inlineStr">
        <is>
          <t>Not started</t>
        </is>
      </c>
      <c r="M31" t="inlineStr">
        <is>
          <t>Not started</t>
        </is>
      </c>
      <c r="N31" t="inlineStr">
        <is>
          <t>Not approved</t>
        </is>
      </c>
      <c r="O31">
        <f>IF($A31="","",COUNTIF(C31:M31,"Complete"))</f>
        <v/>
      </c>
      <c r="P31">
        <f>IF($A31="","",11-COUNTIF(C31:M31,"N/A"))</f>
        <v/>
      </c>
      <c r="Q31" s="67">
        <f>IF($A31="","",IFERROR(O31/P31,0))</f>
        <v/>
      </c>
      <c r="R31" t="inlineStr"/>
      <c r="S31" s="68" t="n"/>
      <c r="T31" t="inlineStr"/>
      <c r="U31" t="inlineStr"/>
      <c r="V31" t="n">
        <v>0</v>
      </c>
      <c r="W31" t="n">
        <v>0</v>
      </c>
    </row>
    <row r="32" ht="22" customHeight="1">
      <c r="A32" t="inlineStr">
        <is>
          <t>dover-bronze-age-boat</t>
        </is>
      </c>
      <c r="B32" t="inlineStr">
        <is>
          <t>Dover Museum and Bronze Age Boat</t>
        </is>
      </c>
      <c r="C32" t="inlineStr">
        <is>
          <t>Not started</t>
        </is>
      </c>
      <c r="D32" t="inlineStr">
        <is>
          <t>Not started</t>
        </is>
      </c>
      <c r="E32" t="inlineStr">
        <is>
          <t>Not started</t>
        </is>
      </c>
      <c r="F32" t="inlineStr">
        <is>
          <t>Not started</t>
        </is>
      </c>
      <c r="G32" t="inlineStr">
        <is>
          <t>Not started</t>
        </is>
      </c>
      <c r="H32" t="inlineStr">
        <is>
          <t>Not started</t>
        </is>
      </c>
      <c r="I32" t="inlineStr">
        <is>
          <t>Not started</t>
        </is>
      </c>
      <c r="J32" t="inlineStr">
        <is>
          <t>Not started</t>
        </is>
      </c>
      <c r="K32" t="inlineStr">
        <is>
          <t>Not started</t>
        </is>
      </c>
      <c r="L32" t="inlineStr">
        <is>
          <t>Not started</t>
        </is>
      </c>
      <c r="M32" t="inlineStr">
        <is>
          <t>Not started</t>
        </is>
      </c>
      <c r="N32" t="inlineStr">
        <is>
          <t>Not approved</t>
        </is>
      </c>
      <c r="O32">
        <f>IF($A32="","",COUNTIF(C32:M32,"Complete"))</f>
        <v/>
      </c>
      <c r="P32">
        <f>IF($A32="","",11-COUNTIF(C32:M32,"N/A"))</f>
        <v/>
      </c>
      <c r="Q32" s="67">
        <f>IF($A32="","",IFERROR(O32/P32,0))</f>
        <v/>
      </c>
      <c r="R32" t="inlineStr"/>
      <c r="S32" s="68" t="n"/>
      <c r="T32" t="inlineStr"/>
      <c r="U32" t="inlineStr"/>
      <c r="V32" t="n">
        <v>0</v>
      </c>
      <c r="W32" t="n">
        <v>0</v>
      </c>
    </row>
    <row r="33" ht="22" customHeight="1">
      <c r="A33" t="inlineStr">
        <is>
          <t>smallhythe-place</t>
        </is>
      </c>
      <c r="B33" t="inlineStr">
        <is>
          <t>Smallhythe Place</t>
        </is>
      </c>
      <c r="C33" t="inlineStr">
        <is>
          <t>Not started</t>
        </is>
      </c>
      <c r="D33" t="inlineStr">
        <is>
          <t>Not started</t>
        </is>
      </c>
      <c r="E33" t="inlineStr">
        <is>
          <t>Not started</t>
        </is>
      </c>
      <c r="F33" t="inlineStr">
        <is>
          <t>Not started</t>
        </is>
      </c>
      <c r="G33" t="inlineStr">
        <is>
          <t>Not started</t>
        </is>
      </c>
      <c r="H33" t="inlineStr">
        <is>
          <t>Not started</t>
        </is>
      </c>
      <c r="I33" t="inlineStr">
        <is>
          <t>Not started</t>
        </is>
      </c>
      <c r="J33" t="inlineStr">
        <is>
          <t>Not started</t>
        </is>
      </c>
      <c r="K33" t="inlineStr">
        <is>
          <t>Not started</t>
        </is>
      </c>
      <c r="L33" t="inlineStr">
        <is>
          <t>Not started</t>
        </is>
      </c>
      <c r="M33" t="inlineStr">
        <is>
          <t>Not started</t>
        </is>
      </c>
      <c r="N33" t="inlineStr">
        <is>
          <t>Not approved</t>
        </is>
      </c>
      <c r="O33">
        <f>IF($A33="","",COUNTIF(C33:M33,"Complete"))</f>
        <v/>
      </c>
      <c r="P33">
        <f>IF($A33="","",11-COUNTIF(C33:M33,"N/A"))</f>
        <v/>
      </c>
      <c r="Q33" s="67">
        <f>IF($A33="","",IFERROR(O33/P33,0))</f>
        <v/>
      </c>
      <c r="R33" t="inlineStr"/>
      <c r="S33" s="68" t="n"/>
      <c r="T33" t="inlineStr"/>
      <c r="U33" t="inlineStr"/>
      <c r="V33" t="n">
        <v>0</v>
      </c>
      <c r="W33" t="n">
        <v>0</v>
      </c>
    </row>
    <row r="34" ht="22" customHeight="1">
      <c r="A34" t="inlineStr">
        <is>
          <t>old-soar-manor</t>
        </is>
      </c>
      <c r="B34" t="inlineStr">
        <is>
          <t>Old Soar Manor</t>
        </is>
      </c>
      <c r="C34" t="inlineStr">
        <is>
          <t>Not started</t>
        </is>
      </c>
      <c r="D34" t="inlineStr">
        <is>
          <t>Not started</t>
        </is>
      </c>
      <c r="E34" t="inlineStr">
        <is>
          <t>Not started</t>
        </is>
      </c>
      <c r="F34" t="inlineStr">
        <is>
          <t>Not started</t>
        </is>
      </c>
      <c r="G34" t="inlineStr">
        <is>
          <t>Not started</t>
        </is>
      </c>
      <c r="H34" t="inlineStr">
        <is>
          <t>Not started</t>
        </is>
      </c>
      <c r="I34" t="inlineStr">
        <is>
          <t>Not started</t>
        </is>
      </c>
      <c r="J34" t="inlineStr">
        <is>
          <t>Not started</t>
        </is>
      </c>
      <c r="K34" t="inlineStr">
        <is>
          <t>Not started</t>
        </is>
      </c>
      <c r="L34" t="inlineStr">
        <is>
          <t>Not started</t>
        </is>
      </c>
      <c r="M34" t="inlineStr">
        <is>
          <t>Not started</t>
        </is>
      </c>
      <c r="N34" t="inlineStr">
        <is>
          <t>Not approved</t>
        </is>
      </c>
      <c r="O34">
        <f>IF($A34="","",COUNTIF(C34:M34,"Complete"))</f>
        <v/>
      </c>
      <c r="P34">
        <f>IF($A34="","",11-COUNTIF(C34:M34,"N/A"))</f>
        <v/>
      </c>
      <c r="Q34" s="67">
        <f>IF($A34="","",IFERROR(O34/P34,0))</f>
        <v/>
      </c>
      <c r="R34" t="inlineStr"/>
      <c r="S34" s="68" t="n"/>
      <c r="T34" t="inlineStr"/>
      <c r="U34" t="inlineStr"/>
      <c r="V34" t="n">
        <v>0</v>
      </c>
      <c r="W34" t="n">
        <v>0</v>
      </c>
    </row>
    <row r="35" ht="22" customHeight="1">
      <c r="A35" t="inlineStr">
        <is>
          <t>denge-sound-mirrors</t>
        </is>
      </c>
      <c r="B35" t="inlineStr">
        <is>
          <t>Denge Sound Mirrors</t>
        </is>
      </c>
      <c r="C35" t="inlineStr">
        <is>
          <t>Not started</t>
        </is>
      </c>
      <c r="D35" t="inlineStr">
        <is>
          <t>Not started</t>
        </is>
      </c>
      <c r="E35" t="inlineStr">
        <is>
          <t>Not started</t>
        </is>
      </c>
      <c r="F35" t="inlineStr">
        <is>
          <t>Not started</t>
        </is>
      </c>
      <c r="G35" t="inlineStr">
        <is>
          <t>Not started</t>
        </is>
      </c>
      <c r="H35" t="inlineStr">
        <is>
          <t>Not started</t>
        </is>
      </c>
      <c r="I35" t="inlineStr">
        <is>
          <t>Not started</t>
        </is>
      </c>
      <c r="J35" t="inlineStr">
        <is>
          <t>Not started</t>
        </is>
      </c>
      <c r="K35" t="inlineStr">
        <is>
          <t>Not started</t>
        </is>
      </c>
      <c r="L35" t="inlineStr">
        <is>
          <t>Not started</t>
        </is>
      </c>
      <c r="M35" t="inlineStr">
        <is>
          <t>Not started</t>
        </is>
      </c>
      <c r="N35" t="inlineStr">
        <is>
          <t>Not approved</t>
        </is>
      </c>
      <c r="O35">
        <f>IF($A35="","",COUNTIF(C35:M35,"Complete"))</f>
        <v/>
      </c>
      <c r="P35">
        <f>IF($A35="","",11-COUNTIF(C35:M35,"N/A"))</f>
        <v/>
      </c>
      <c r="Q35" s="67">
        <f>IF($A35="","",IFERROR(O35/P35,0))</f>
        <v/>
      </c>
      <c r="R35" t="inlineStr"/>
      <c r="S35" s="68" t="n"/>
      <c r="T35" t="inlineStr"/>
      <c r="U35" t="inlineStr"/>
      <c r="V35" t="n">
        <v>0</v>
      </c>
      <c r="W35" t="n">
        <v>0</v>
      </c>
    </row>
    <row r="36" ht="22" customHeight="1">
      <c r="A36" t="inlineStr">
        <is>
          <t>rochester-cathedral</t>
        </is>
      </c>
      <c r="B36" t="inlineStr">
        <is>
          <t>Rochester Cathedral</t>
        </is>
      </c>
      <c r="C36" t="inlineStr">
        <is>
          <t>Not started</t>
        </is>
      </c>
      <c r="D36" t="inlineStr">
        <is>
          <t>Not started</t>
        </is>
      </c>
      <c r="E36" t="inlineStr">
        <is>
          <t>Not started</t>
        </is>
      </c>
      <c r="F36" t="inlineStr">
        <is>
          <t>Not started</t>
        </is>
      </c>
      <c r="G36" t="inlineStr">
        <is>
          <t>Not started</t>
        </is>
      </c>
      <c r="H36" t="inlineStr">
        <is>
          <t>Not started</t>
        </is>
      </c>
      <c r="I36" t="inlineStr">
        <is>
          <t>Not started</t>
        </is>
      </c>
      <c r="J36" t="inlineStr">
        <is>
          <t>Not started</t>
        </is>
      </c>
      <c r="K36" t="inlineStr">
        <is>
          <t>Not started</t>
        </is>
      </c>
      <c r="L36" t="inlineStr">
        <is>
          <t>Not started</t>
        </is>
      </c>
      <c r="M36" t="inlineStr">
        <is>
          <t>Not started</t>
        </is>
      </c>
      <c r="N36" t="inlineStr">
        <is>
          <t>Not approved</t>
        </is>
      </c>
      <c r="O36">
        <f>IF($A36="","",COUNTIF(C36:M36,"Complete"))</f>
        <v/>
      </c>
      <c r="P36">
        <f>IF($A36="","",11-COUNTIF(C36:M36,"N/A"))</f>
        <v/>
      </c>
      <c r="Q36" s="67">
        <f>IF($A36="","",IFERROR(O36/P36,0))</f>
        <v/>
      </c>
      <c r="R36" t="inlineStr"/>
      <c r="S36" s="68" t="n"/>
      <c r="T36" t="inlineStr"/>
      <c r="U36" t="inlineStr"/>
      <c r="V36" t="n">
        <v>0</v>
      </c>
      <c r="W36" t="n">
        <v>0</v>
      </c>
    </row>
    <row r="37" ht="22" customHeight="1">
      <c r="A37" t="inlineStr">
        <is>
          <t>south-foreland-lighthouse</t>
        </is>
      </c>
      <c r="B37" t="inlineStr">
        <is>
          <t>South Foreland Lighthouse</t>
        </is>
      </c>
      <c r="C37" t="inlineStr">
        <is>
          <t>Not started</t>
        </is>
      </c>
      <c r="D37" t="inlineStr">
        <is>
          <t>Not started</t>
        </is>
      </c>
      <c r="E37" t="inlineStr">
        <is>
          <t>Not started</t>
        </is>
      </c>
      <c r="F37" t="inlineStr">
        <is>
          <t>Not started</t>
        </is>
      </c>
      <c r="G37" t="inlineStr">
        <is>
          <t>Not started</t>
        </is>
      </c>
      <c r="H37" t="inlineStr">
        <is>
          <t>Not started</t>
        </is>
      </c>
      <c r="I37" t="inlineStr">
        <is>
          <t>Not started</t>
        </is>
      </c>
      <c r="J37" t="inlineStr">
        <is>
          <t>Not started</t>
        </is>
      </c>
      <c r="K37" t="inlineStr">
        <is>
          <t>Not started</t>
        </is>
      </c>
      <c r="L37" t="inlineStr">
        <is>
          <t>Not started</t>
        </is>
      </c>
      <c r="M37" t="inlineStr">
        <is>
          <t>Not started</t>
        </is>
      </c>
      <c r="N37" t="inlineStr">
        <is>
          <t>Not approved</t>
        </is>
      </c>
      <c r="O37">
        <f>IF($A37="","",COUNTIF(C37:M37,"Complete"))</f>
        <v/>
      </c>
      <c r="P37">
        <f>IF($A37="","",11-COUNTIF(C37:M37,"N/A"))</f>
        <v/>
      </c>
      <c r="Q37" s="67">
        <f>IF($A37="","",IFERROR(O37/P37,0))</f>
        <v/>
      </c>
      <c r="R37" t="inlineStr"/>
      <c r="S37" s="68" t="n"/>
      <c r="T37" t="inlineStr"/>
      <c r="U37" t="inlineStr"/>
      <c r="V37" t="n">
        <v>0</v>
      </c>
      <c r="W37" t="n">
        <v>0</v>
      </c>
    </row>
    <row r="38" ht="22" customHeight="1">
      <c r="A38" t="inlineStr">
        <is>
          <t>eastgate-house</t>
        </is>
      </c>
      <c r="B38" t="inlineStr">
        <is>
          <t>Eastgate House</t>
        </is>
      </c>
      <c r="C38" t="inlineStr">
        <is>
          <t>Not started</t>
        </is>
      </c>
      <c r="D38" t="inlineStr">
        <is>
          <t>Not started</t>
        </is>
      </c>
      <c r="E38" t="inlineStr">
        <is>
          <t>Not started</t>
        </is>
      </c>
      <c r="F38" t="inlineStr">
        <is>
          <t>Not started</t>
        </is>
      </c>
      <c r="G38" t="inlineStr">
        <is>
          <t>Not started</t>
        </is>
      </c>
      <c r="H38" t="inlineStr">
        <is>
          <t>Not started</t>
        </is>
      </c>
      <c r="I38" t="inlineStr">
        <is>
          <t>Not started</t>
        </is>
      </c>
      <c r="J38" t="inlineStr">
        <is>
          <t>Not started</t>
        </is>
      </c>
      <c r="K38" t="inlineStr">
        <is>
          <t>Not started</t>
        </is>
      </c>
      <c r="L38" t="inlineStr">
        <is>
          <t>Not started</t>
        </is>
      </c>
      <c r="M38" t="inlineStr">
        <is>
          <t>Not started</t>
        </is>
      </c>
      <c r="N38" t="inlineStr">
        <is>
          <t>Not approved</t>
        </is>
      </c>
      <c r="O38">
        <f>IF($A38="","",COUNTIF(C38:M38,"Complete"))</f>
        <v/>
      </c>
      <c r="P38">
        <f>IF($A38="","",11-COUNTIF(C38:M38,"N/A"))</f>
        <v/>
      </c>
      <c r="Q38" s="67">
        <f>IF($A38="","",IFERROR(O38/P38,0))</f>
        <v/>
      </c>
      <c r="R38" t="inlineStr"/>
      <c r="S38" s="68" t="n"/>
      <c r="T38" t="inlineStr"/>
      <c r="U38" t="inlineStr"/>
      <c r="V38" t="n">
        <v>0</v>
      </c>
      <c r="W38" t="n">
        <v>0</v>
      </c>
    </row>
    <row r="39" ht="22" customHeight="1">
      <c r="A39" t="inlineStr">
        <is>
          <t>guildhall-museum-rochester</t>
        </is>
      </c>
      <c r="B39" t="inlineStr">
        <is>
          <t>Guildhall Museum</t>
        </is>
      </c>
      <c r="C39" t="inlineStr">
        <is>
          <t>Not started</t>
        </is>
      </c>
      <c r="D39" t="inlineStr">
        <is>
          <t>Not started</t>
        </is>
      </c>
      <c r="E39" t="inlineStr">
        <is>
          <t>Not started</t>
        </is>
      </c>
      <c r="F39" t="inlineStr">
        <is>
          <t>Not started</t>
        </is>
      </c>
      <c r="G39" t="inlineStr">
        <is>
          <t>Not started</t>
        </is>
      </c>
      <c r="H39" t="inlineStr">
        <is>
          <t>Not started</t>
        </is>
      </c>
      <c r="I39" t="inlineStr">
        <is>
          <t>Not started</t>
        </is>
      </c>
      <c r="J39" t="inlineStr">
        <is>
          <t>Not started</t>
        </is>
      </c>
      <c r="K39" t="inlineStr">
        <is>
          <t>Not started</t>
        </is>
      </c>
      <c r="L39" t="inlineStr">
        <is>
          <t>Not started</t>
        </is>
      </c>
      <c r="M39" t="inlineStr">
        <is>
          <t>Not started</t>
        </is>
      </c>
      <c r="N39" t="inlineStr">
        <is>
          <t>Not approved</t>
        </is>
      </c>
      <c r="O39">
        <f>IF($A39="","",COUNTIF(C39:M39,"Complete"))</f>
        <v/>
      </c>
      <c r="P39">
        <f>IF($A39="","",11-COUNTIF(C39:M39,"N/A"))</f>
        <v/>
      </c>
      <c r="Q39" s="67">
        <f>IF($A39="","",IFERROR(O39/P39,0))</f>
        <v/>
      </c>
      <c r="R39" t="inlineStr"/>
      <c r="S39" s="68" t="n"/>
      <c r="T39" t="inlineStr"/>
      <c r="U39" t="inlineStr"/>
      <c r="V39" t="n">
        <v>0</v>
      </c>
      <c r="W39" t="n">
        <v>0</v>
      </c>
    </row>
    <row r="40" ht="22" customHeight="1">
      <c r="A40" t="inlineStr">
        <is>
          <t>temple-manor</t>
        </is>
      </c>
      <c r="B40" t="inlineStr">
        <is>
          <t>Temple Manor</t>
        </is>
      </c>
      <c r="C40" t="inlineStr">
        <is>
          <t>Not started</t>
        </is>
      </c>
      <c r="D40" t="inlineStr">
        <is>
          <t>Not started</t>
        </is>
      </c>
      <c r="E40" t="inlineStr">
        <is>
          <t>Not started</t>
        </is>
      </c>
      <c r="F40" t="inlineStr">
        <is>
          <t>Not started</t>
        </is>
      </c>
      <c r="G40" t="inlineStr">
        <is>
          <t>Not started</t>
        </is>
      </c>
      <c r="H40" t="inlineStr">
        <is>
          <t>Not started</t>
        </is>
      </c>
      <c r="I40" t="inlineStr">
        <is>
          <t>Not started</t>
        </is>
      </c>
      <c r="J40" t="inlineStr">
        <is>
          <t>Not started</t>
        </is>
      </c>
      <c r="K40" t="inlineStr">
        <is>
          <t>Not started</t>
        </is>
      </c>
      <c r="L40" t="inlineStr">
        <is>
          <t>Not started</t>
        </is>
      </c>
      <c r="M40" t="inlineStr">
        <is>
          <t>Not started</t>
        </is>
      </c>
      <c r="N40" t="inlineStr">
        <is>
          <t>Not approved</t>
        </is>
      </c>
      <c r="O40">
        <f>IF($A40="","",COUNTIF(C40:M40,"Complete"))</f>
        <v/>
      </c>
      <c r="P40">
        <f>IF($A40="","",11-COUNTIF(C40:M40,"N/A"))</f>
        <v/>
      </c>
      <c r="Q40" s="67">
        <f>IF($A40="","",IFERROR(O40/P40,0))</f>
        <v/>
      </c>
      <c r="R40" t="inlineStr"/>
      <c r="S40" s="68" t="n"/>
      <c r="T40" t="inlineStr"/>
      <c r="U40" t="inlineStr"/>
      <c r="V40" t="n">
        <v>0</v>
      </c>
      <c r="W40" t="n">
        <v>0</v>
      </c>
    </row>
    <row r="41" ht="22" customHeight="1">
      <c r="A41" t="inlineStr">
        <is>
          <t>maison-dieu-dover</t>
        </is>
      </c>
      <c r="B41" t="inlineStr">
        <is>
          <t>Maison Dieu</t>
        </is>
      </c>
      <c r="C41" t="inlineStr">
        <is>
          <t>Not started</t>
        </is>
      </c>
      <c r="D41" t="inlineStr">
        <is>
          <t>Not started</t>
        </is>
      </c>
      <c r="E41" t="inlineStr">
        <is>
          <t>Not started</t>
        </is>
      </c>
      <c r="F41" t="inlineStr">
        <is>
          <t>Not started</t>
        </is>
      </c>
      <c r="G41" t="inlineStr">
        <is>
          <t>Not started</t>
        </is>
      </c>
      <c r="H41" t="inlineStr">
        <is>
          <t>Not started</t>
        </is>
      </c>
      <c r="I41" t="inlineStr">
        <is>
          <t>Not started</t>
        </is>
      </c>
      <c r="J41" t="inlineStr">
        <is>
          <t>Not started</t>
        </is>
      </c>
      <c r="K41" t="inlineStr">
        <is>
          <t>Not started</t>
        </is>
      </c>
      <c r="L41" t="inlineStr">
        <is>
          <t>Not started</t>
        </is>
      </c>
      <c r="M41" t="inlineStr">
        <is>
          <t>Not started</t>
        </is>
      </c>
      <c r="N41" t="inlineStr">
        <is>
          <t>Not approved</t>
        </is>
      </c>
      <c r="O41">
        <f>IF($A41="","",COUNTIF(C41:M41,"Complete"))</f>
        <v/>
      </c>
      <c r="P41">
        <f>IF($A41="","",11-COUNTIF(C41:M41,"N/A"))</f>
        <v/>
      </c>
      <c r="Q41" s="67">
        <f>IF($A41="","",IFERROR(O41/P41,0))</f>
        <v/>
      </c>
      <c r="R41" t="inlineStr"/>
      <c r="S41" s="68" t="n"/>
      <c r="T41" t="inlineStr"/>
      <c r="U41" t="inlineStr"/>
      <c r="V41" t="n">
        <v>0</v>
      </c>
      <c r="W41" t="n">
        <v>0</v>
      </c>
    </row>
    <row r="42" ht="22" customHeight="1">
      <c r="A42" t="inlineStr">
        <is>
          <t>kent-battle-of-britain-museum</t>
        </is>
      </c>
      <c r="B42" t="inlineStr">
        <is>
          <t>Kent Battle of Britain Museum</t>
        </is>
      </c>
      <c r="C42" t="inlineStr">
        <is>
          <t>Not started</t>
        </is>
      </c>
      <c r="D42" t="inlineStr">
        <is>
          <t>Not started</t>
        </is>
      </c>
      <c r="E42" t="inlineStr">
        <is>
          <t>Not started</t>
        </is>
      </c>
      <c r="F42" t="inlineStr">
        <is>
          <t>Not started</t>
        </is>
      </c>
      <c r="G42" t="inlineStr">
        <is>
          <t>Not started</t>
        </is>
      </c>
      <c r="H42" t="inlineStr">
        <is>
          <t>Not started</t>
        </is>
      </c>
      <c r="I42" t="inlineStr">
        <is>
          <t>Not started</t>
        </is>
      </c>
      <c r="J42" t="inlineStr">
        <is>
          <t>Not started</t>
        </is>
      </c>
      <c r="K42" t="inlineStr">
        <is>
          <t>Not started</t>
        </is>
      </c>
      <c r="L42" t="inlineStr">
        <is>
          <t>Not started</t>
        </is>
      </c>
      <c r="M42" t="inlineStr">
        <is>
          <t>Not started</t>
        </is>
      </c>
      <c r="N42" t="inlineStr">
        <is>
          <t>Not approved</t>
        </is>
      </c>
      <c r="O42">
        <f>IF($A42="","",COUNTIF(C42:M42,"Complete"))</f>
        <v/>
      </c>
      <c r="P42">
        <f>IF($A42="","",11-COUNTIF(C42:M42,"N/A"))</f>
        <v/>
      </c>
      <c r="Q42" s="67">
        <f>IF($A42="","",IFERROR(O42/P42,0))</f>
        <v/>
      </c>
      <c r="R42" t="inlineStr"/>
      <c r="S42" s="68" t="n"/>
      <c r="T42" t="inlineStr"/>
      <c r="U42" t="inlineStr"/>
      <c r="V42" t="n">
        <v>0</v>
      </c>
      <c r="W42" t="n">
        <v>0</v>
      </c>
    </row>
    <row r="43" ht="22" customHeight="1">
      <c r="A43" t="inlineStr">
        <is>
          <t>raf-manston-history-museum</t>
        </is>
      </c>
      <c r="B43" t="inlineStr">
        <is>
          <t>RAF Manston History Museum</t>
        </is>
      </c>
      <c r="C43" t="inlineStr">
        <is>
          <t>Not started</t>
        </is>
      </c>
      <c r="D43" t="inlineStr">
        <is>
          <t>Not started</t>
        </is>
      </c>
      <c r="E43" t="inlineStr">
        <is>
          <t>Not started</t>
        </is>
      </c>
      <c r="F43" t="inlineStr">
        <is>
          <t>Not started</t>
        </is>
      </c>
      <c r="G43" t="inlineStr">
        <is>
          <t>Not started</t>
        </is>
      </c>
      <c r="H43" t="inlineStr">
        <is>
          <t>Not started</t>
        </is>
      </c>
      <c r="I43" t="inlineStr">
        <is>
          <t>Not started</t>
        </is>
      </c>
      <c r="J43" t="inlineStr">
        <is>
          <t>Not started</t>
        </is>
      </c>
      <c r="K43" t="inlineStr">
        <is>
          <t>Not started</t>
        </is>
      </c>
      <c r="L43" t="inlineStr">
        <is>
          <t>Not started</t>
        </is>
      </c>
      <c r="M43" t="inlineStr">
        <is>
          <t>Not started</t>
        </is>
      </c>
      <c r="N43" t="inlineStr">
        <is>
          <t>Not approved</t>
        </is>
      </c>
      <c r="O43">
        <f>IF($A43="","",COUNTIF(C43:M43,"Complete"))</f>
        <v/>
      </c>
      <c r="P43">
        <f>IF($A43="","",11-COUNTIF(C43:M43,"N/A"))</f>
        <v/>
      </c>
      <c r="Q43" s="67">
        <f>IF($A43="","",IFERROR(O43/P43,0))</f>
        <v/>
      </c>
      <c r="R43" t="inlineStr"/>
      <c r="S43" s="68" t="n"/>
      <c r="T43" t="inlineStr"/>
      <c r="U43" t="inlineStr"/>
      <c r="V43" t="n">
        <v>0</v>
      </c>
      <c r="W43" t="n">
        <v>0</v>
      </c>
    </row>
    <row r="44" ht="22" customHeight="1">
      <c r="A44" t="inlineStr">
        <is>
          <t>spitfire-hurricane-museum</t>
        </is>
      </c>
      <c r="B44" t="inlineStr">
        <is>
          <t>Spitfire and Hurricane Memorial Museum</t>
        </is>
      </c>
      <c r="C44" t="inlineStr">
        <is>
          <t>Not started</t>
        </is>
      </c>
      <c r="D44" t="inlineStr">
        <is>
          <t>Not started</t>
        </is>
      </c>
      <c r="E44" t="inlineStr">
        <is>
          <t>Not started</t>
        </is>
      </c>
      <c r="F44" t="inlineStr">
        <is>
          <t>Not started</t>
        </is>
      </c>
      <c r="G44" t="inlineStr">
        <is>
          <t>Not started</t>
        </is>
      </c>
      <c r="H44" t="inlineStr">
        <is>
          <t>Not started</t>
        </is>
      </c>
      <c r="I44" t="inlineStr">
        <is>
          <t>Not started</t>
        </is>
      </c>
      <c r="J44" t="inlineStr">
        <is>
          <t>Not started</t>
        </is>
      </c>
      <c r="K44" t="inlineStr">
        <is>
          <t>Not started</t>
        </is>
      </c>
      <c r="L44" t="inlineStr">
        <is>
          <t>Not started</t>
        </is>
      </c>
      <c r="M44" t="inlineStr">
        <is>
          <t>Not started</t>
        </is>
      </c>
      <c r="N44" t="inlineStr">
        <is>
          <t>Not approved</t>
        </is>
      </c>
      <c r="O44">
        <f>IF($A44="","",COUNTIF(C44:M44,"Complete"))</f>
        <v/>
      </c>
      <c r="P44">
        <f>IF($A44="","",11-COUNTIF(C44:M44,"N/A"))</f>
        <v/>
      </c>
      <c r="Q44" s="67">
        <f>IF($A44="","",IFERROR(O44/P44,0))</f>
        <v/>
      </c>
      <c r="R44" t="inlineStr"/>
      <c r="S44" s="68" t="n"/>
      <c r="T44" t="inlineStr"/>
      <c r="U44" t="inlineStr"/>
      <c r="V44" t="n">
        <v>0</v>
      </c>
      <c r="W44" t="n">
        <v>0</v>
      </c>
    </row>
    <row r="45" ht="22" customHeight="1">
      <c r="A45" t="inlineStr">
        <is>
          <t>powell-cotton-museum</t>
        </is>
      </c>
      <c r="B45" t="inlineStr">
        <is>
          <t>Powell-Cotton Museum and Quex House</t>
        </is>
      </c>
      <c r="C45" t="inlineStr">
        <is>
          <t>Not started</t>
        </is>
      </c>
      <c r="D45" t="inlineStr">
        <is>
          <t>Not started</t>
        </is>
      </c>
      <c r="E45" t="inlineStr">
        <is>
          <t>Not started</t>
        </is>
      </c>
      <c r="F45" t="inlineStr">
        <is>
          <t>Not started</t>
        </is>
      </c>
      <c r="G45" t="inlineStr">
        <is>
          <t>Not started</t>
        </is>
      </c>
      <c r="H45" t="inlineStr">
        <is>
          <t>Not started</t>
        </is>
      </c>
      <c r="I45" t="inlineStr">
        <is>
          <t>Not started</t>
        </is>
      </c>
      <c r="J45" t="inlineStr">
        <is>
          <t>Not started</t>
        </is>
      </c>
      <c r="K45" t="inlineStr">
        <is>
          <t>Not started</t>
        </is>
      </c>
      <c r="L45" t="inlineStr">
        <is>
          <t>Not started</t>
        </is>
      </c>
      <c r="M45" t="inlineStr">
        <is>
          <t>Not started</t>
        </is>
      </c>
      <c r="N45" t="inlineStr">
        <is>
          <t>Not approved</t>
        </is>
      </c>
      <c r="O45">
        <f>IF($A45="","",COUNTIF(C45:M45,"Complete"))</f>
        <v/>
      </c>
      <c r="P45">
        <f>IF($A45="","",11-COUNTIF(C45:M45,"N/A"))</f>
        <v/>
      </c>
      <c r="Q45" s="67">
        <f>IF($A45="","",IFERROR(O45/P45,0))</f>
        <v/>
      </c>
      <c r="R45" t="inlineStr"/>
      <c r="S45" s="68" t="n"/>
      <c r="T45" t="inlineStr"/>
      <c r="U45" t="inlineStr"/>
      <c r="V45" t="n">
        <v>0</v>
      </c>
      <c r="W45" t="n">
        <v>0</v>
      </c>
    </row>
    <row r="46" ht="22" customHeight="1">
      <c r="A46" t="inlineStr">
        <is>
          <t>sandwich-guildhall-museum</t>
        </is>
      </c>
      <c r="B46" t="inlineStr">
        <is>
          <t>Sandwich Guildhall Museum</t>
        </is>
      </c>
      <c r="C46" t="inlineStr">
        <is>
          <t>Not started</t>
        </is>
      </c>
      <c r="D46" t="inlineStr">
        <is>
          <t>Not started</t>
        </is>
      </c>
      <c r="E46" t="inlineStr">
        <is>
          <t>Not started</t>
        </is>
      </c>
      <c r="F46" t="inlineStr">
        <is>
          <t>Not started</t>
        </is>
      </c>
      <c r="G46" t="inlineStr">
        <is>
          <t>Not started</t>
        </is>
      </c>
      <c r="H46" t="inlineStr">
        <is>
          <t>Not started</t>
        </is>
      </c>
      <c r="I46" t="inlineStr">
        <is>
          <t>Not started</t>
        </is>
      </c>
      <c r="J46" t="inlineStr">
        <is>
          <t>Not started</t>
        </is>
      </c>
      <c r="K46" t="inlineStr">
        <is>
          <t>Not started</t>
        </is>
      </c>
      <c r="L46" t="inlineStr">
        <is>
          <t>Not started</t>
        </is>
      </c>
      <c r="M46" t="inlineStr">
        <is>
          <t>Not started</t>
        </is>
      </c>
      <c r="N46" t="inlineStr">
        <is>
          <t>Not approved</t>
        </is>
      </c>
      <c r="O46">
        <f>IF($A46="","",COUNTIF(C46:M46,"Complete"))</f>
        <v/>
      </c>
      <c r="P46">
        <f>IF($A46="","",11-COUNTIF(C46:M46,"N/A"))</f>
        <v/>
      </c>
      <c r="Q46" s="67">
        <f>IF($A46="","",IFERROR(O46/P46,0))</f>
        <v/>
      </c>
      <c r="R46" t="inlineStr"/>
      <c r="S46" s="68" t="n"/>
      <c r="T46" t="inlineStr"/>
      <c r="U46" t="inlineStr"/>
      <c r="V46" t="n">
        <v>0</v>
      </c>
      <c r="W46" t="n">
        <v>0</v>
      </c>
    </row>
    <row r="47" ht="22" customHeight="1">
      <c r="A47" t="inlineStr">
        <is>
          <t>eastbridge-hospital</t>
        </is>
      </c>
      <c r="B47" t="inlineStr">
        <is>
          <t>Eastbridge Hospital</t>
        </is>
      </c>
      <c r="C47" t="inlineStr">
        <is>
          <t>Not started</t>
        </is>
      </c>
      <c r="D47" t="inlineStr">
        <is>
          <t>Not started</t>
        </is>
      </c>
      <c r="E47" t="inlineStr">
        <is>
          <t>Not started</t>
        </is>
      </c>
      <c r="F47" t="inlineStr">
        <is>
          <t>Not started</t>
        </is>
      </c>
      <c r="G47" t="inlineStr">
        <is>
          <t>Not started</t>
        </is>
      </c>
      <c r="H47" t="inlineStr">
        <is>
          <t>Not started</t>
        </is>
      </c>
      <c r="I47" t="inlineStr">
        <is>
          <t>Not started</t>
        </is>
      </c>
      <c r="J47" t="inlineStr">
        <is>
          <t>Not started</t>
        </is>
      </c>
      <c r="K47" t="inlineStr">
        <is>
          <t>Not started</t>
        </is>
      </c>
      <c r="L47" t="inlineStr">
        <is>
          <t>Not started</t>
        </is>
      </c>
      <c r="M47" t="inlineStr">
        <is>
          <t>Not started</t>
        </is>
      </c>
      <c r="N47" t="inlineStr">
        <is>
          <t>Not approved</t>
        </is>
      </c>
      <c r="O47">
        <f>IF($A47="","",COUNTIF(C47:M47,"Complete"))</f>
        <v/>
      </c>
      <c r="P47">
        <f>IF($A47="","",11-COUNTIF(C47:M47,"N/A"))</f>
        <v/>
      </c>
      <c r="Q47" s="67">
        <f>IF($A47="","",IFERROR(O47/P47,0))</f>
        <v/>
      </c>
      <c r="R47" t="inlineStr"/>
      <c r="S47" s="68" t="n"/>
      <c r="T47" t="inlineStr"/>
      <c r="U47" t="inlineStr"/>
      <c r="V47" t="n">
        <v>0</v>
      </c>
      <c r="W47" t="n">
        <v>0</v>
      </c>
    </row>
    <row r="48" ht="22" customHeight="1">
      <c r="A48" t="inlineStr">
        <is>
          <t>beaney-house</t>
        </is>
      </c>
      <c r="B48" t="inlineStr">
        <is>
          <t>The Beaney House of Art and Knowledge</t>
        </is>
      </c>
      <c r="C48" t="inlineStr">
        <is>
          <t>Not started</t>
        </is>
      </c>
      <c r="D48" t="inlineStr">
        <is>
          <t>Not started</t>
        </is>
      </c>
      <c r="E48" t="inlineStr">
        <is>
          <t>Not started</t>
        </is>
      </c>
      <c r="F48" t="inlineStr">
        <is>
          <t>Not started</t>
        </is>
      </c>
      <c r="G48" t="inlineStr">
        <is>
          <t>Not started</t>
        </is>
      </c>
      <c r="H48" t="inlineStr">
        <is>
          <t>Not started</t>
        </is>
      </c>
      <c r="I48" t="inlineStr">
        <is>
          <t>Not started</t>
        </is>
      </c>
      <c r="J48" t="inlineStr">
        <is>
          <t>Not started</t>
        </is>
      </c>
      <c r="K48" t="inlineStr">
        <is>
          <t>Not started</t>
        </is>
      </c>
      <c r="L48" t="inlineStr">
        <is>
          <t>Not started</t>
        </is>
      </c>
      <c r="M48" t="inlineStr">
        <is>
          <t>Not started</t>
        </is>
      </c>
      <c r="N48" t="inlineStr">
        <is>
          <t>Not approved</t>
        </is>
      </c>
      <c r="O48">
        <f>IF($A48="","",COUNTIF(C48:M48,"Complete"))</f>
        <v/>
      </c>
      <c r="P48">
        <f>IF($A48="","",11-COUNTIF(C48:M48,"N/A"))</f>
        <v/>
      </c>
      <c r="Q48" s="67">
        <f>IF($A48="","",IFERROR(O48/P48,0))</f>
        <v/>
      </c>
      <c r="R48" t="inlineStr"/>
      <c r="S48" s="68" t="n"/>
      <c r="T48" t="inlineStr"/>
      <c r="U48" t="inlineStr"/>
      <c r="V48" t="n">
        <v>0</v>
      </c>
      <c r="W48" t="n">
        <v>0</v>
      </c>
    </row>
    <row r="49" ht="22" customHeight="1">
      <c r="A49" t="inlineStr">
        <is>
          <t>lullingstone-castle</t>
        </is>
      </c>
      <c r="B49" t="inlineStr">
        <is>
          <t>Lullingstone Castle and World Garden</t>
        </is>
      </c>
      <c r="C49" t="inlineStr">
        <is>
          <t>Not started</t>
        </is>
      </c>
      <c r="D49" t="inlineStr">
        <is>
          <t>Not started</t>
        </is>
      </c>
      <c r="E49" t="inlineStr">
        <is>
          <t>Not started</t>
        </is>
      </c>
      <c r="F49" t="inlineStr">
        <is>
          <t>Not started</t>
        </is>
      </c>
      <c r="G49" t="inlineStr">
        <is>
          <t>Not started</t>
        </is>
      </c>
      <c r="H49" t="inlineStr">
        <is>
          <t>Not started</t>
        </is>
      </c>
      <c r="I49" t="inlineStr">
        <is>
          <t>Not started</t>
        </is>
      </c>
      <c r="J49" t="inlineStr">
        <is>
          <t>Not started</t>
        </is>
      </c>
      <c r="K49" t="inlineStr">
        <is>
          <t>Not started</t>
        </is>
      </c>
      <c r="L49" t="inlineStr">
        <is>
          <t>Not started</t>
        </is>
      </c>
      <c r="M49" t="inlineStr">
        <is>
          <t>Not started</t>
        </is>
      </c>
      <c r="N49" t="inlineStr">
        <is>
          <t>Not approved</t>
        </is>
      </c>
      <c r="O49">
        <f>IF($A49="","",COUNTIF(C49:M49,"Complete"))</f>
        <v/>
      </c>
      <c r="P49">
        <f>IF($A49="","",11-COUNTIF(C49:M49,"N/A"))</f>
        <v/>
      </c>
      <c r="Q49" s="67">
        <f>IF($A49="","",IFERROR(O49/P49,0))</f>
        <v/>
      </c>
      <c r="R49" t="inlineStr"/>
      <c r="S49" s="68" t="n"/>
      <c r="T49" t="inlineStr"/>
      <c r="U49" t="inlineStr"/>
      <c r="V49" t="n">
        <v>0</v>
      </c>
      <c r="W49" t="n">
        <v>0</v>
      </c>
    </row>
    <row r="50" ht="22" customHeight="1">
      <c r="A50" t="inlineStr">
        <is>
          <t>chiddingstone-castle</t>
        </is>
      </c>
      <c r="B50" t="inlineStr">
        <is>
          <t>Chiddingstone Castle</t>
        </is>
      </c>
      <c r="C50" t="inlineStr">
        <is>
          <t>Not started</t>
        </is>
      </c>
      <c r="D50" t="inlineStr">
        <is>
          <t>Not started</t>
        </is>
      </c>
      <c r="E50" t="inlineStr">
        <is>
          <t>Not started</t>
        </is>
      </c>
      <c r="F50" t="inlineStr">
        <is>
          <t>Not started</t>
        </is>
      </c>
      <c r="G50" t="inlineStr">
        <is>
          <t>Not started</t>
        </is>
      </c>
      <c r="H50" t="inlineStr">
        <is>
          <t>Not started</t>
        </is>
      </c>
      <c r="I50" t="inlineStr">
        <is>
          <t>Not started</t>
        </is>
      </c>
      <c r="J50" t="inlineStr">
        <is>
          <t>Not started</t>
        </is>
      </c>
      <c r="K50" t="inlineStr">
        <is>
          <t>Not started</t>
        </is>
      </c>
      <c r="L50" t="inlineStr">
        <is>
          <t>Not started</t>
        </is>
      </c>
      <c r="M50" t="inlineStr">
        <is>
          <t>Not started</t>
        </is>
      </c>
      <c r="N50" t="inlineStr">
        <is>
          <t>Not approved</t>
        </is>
      </c>
      <c r="O50">
        <f>IF($A50="","",COUNTIF(C50:M50,"Complete"))</f>
        <v/>
      </c>
      <c r="P50">
        <f>IF($A50="","",11-COUNTIF(C50:M50,"N/A"))</f>
        <v/>
      </c>
      <c r="Q50" s="67">
        <f>IF($A50="","",IFERROR(O50/P50,0))</f>
        <v/>
      </c>
      <c r="R50" t="inlineStr"/>
      <c r="S50" s="68" t="n"/>
      <c r="T50" t="inlineStr"/>
      <c r="U50" t="inlineStr"/>
      <c r="V50" t="n">
        <v>0</v>
      </c>
      <c r="W50" t="n">
        <v>0</v>
      </c>
    </row>
    <row r="51" ht="22" customHeight="1">
      <c r="A51" t="inlineStr">
        <is>
          <t>quebec-house</t>
        </is>
      </c>
      <c r="B51" t="inlineStr">
        <is>
          <t>Quebec House</t>
        </is>
      </c>
      <c r="C51" t="inlineStr">
        <is>
          <t>Not started</t>
        </is>
      </c>
      <c r="D51" t="inlineStr">
        <is>
          <t>Not started</t>
        </is>
      </c>
      <c r="E51" t="inlineStr">
        <is>
          <t>Not started</t>
        </is>
      </c>
      <c r="F51" t="inlineStr">
        <is>
          <t>Not started</t>
        </is>
      </c>
      <c r="G51" t="inlineStr">
        <is>
          <t>Not started</t>
        </is>
      </c>
      <c r="H51" t="inlineStr">
        <is>
          <t>Not started</t>
        </is>
      </c>
      <c r="I51" t="inlineStr">
        <is>
          <t>Not started</t>
        </is>
      </c>
      <c r="J51" t="inlineStr">
        <is>
          <t>Not started</t>
        </is>
      </c>
      <c r="K51" t="inlineStr">
        <is>
          <t>Not started</t>
        </is>
      </c>
      <c r="L51" t="inlineStr">
        <is>
          <t>Not started</t>
        </is>
      </c>
      <c r="M51" t="inlineStr">
        <is>
          <t>Not started</t>
        </is>
      </c>
      <c r="N51" t="inlineStr">
        <is>
          <t>Not approved</t>
        </is>
      </c>
      <c r="O51">
        <f>IF($A51="","",COUNTIF(C51:M51,"Complete"))</f>
        <v/>
      </c>
      <c r="P51">
        <f>IF($A51="","",11-COUNTIF(C51:M51,"N/A"))</f>
        <v/>
      </c>
      <c r="Q51" s="67">
        <f>IF($A51="","",IFERROR(O51/P51,0))</f>
        <v/>
      </c>
      <c r="R51" t="inlineStr"/>
      <c r="S51" s="68" t="n"/>
      <c r="T51" t="inlineStr"/>
      <c r="U51" t="inlineStr"/>
      <c r="V51" t="n">
        <v>0</v>
      </c>
      <c r="W51" t="n">
        <v>0</v>
      </c>
    </row>
    <row r="52" ht="22" customHeight="1">
      <c r="A52" t="inlineStr">
        <is>
          <t>stoneacre</t>
        </is>
      </c>
      <c r="B52" t="inlineStr">
        <is>
          <t>Stoneacre</t>
        </is>
      </c>
      <c r="C52" t="inlineStr">
        <is>
          <t>Not started</t>
        </is>
      </c>
      <c r="D52" t="inlineStr">
        <is>
          <t>Not started</t>
        </is>
      </c>
      <c r="E52" t="inlineStr">
        <is>
          <t>Not started</t>
        </is>
      </c>
      <c r="F52" t="inlineStr">
        <is>
          <t>Not started</t>
        </is>
      </c>
      <c r="G52" t="inlineStr">
        <is>
          <t>Not started</t>
        </is>
      </c>
      <c r="H52" t="inlineStr">
        <is>
          <t>Not started</t>
        </is>
      </c>
      <c r="I52" t="inlineStr">
        <is>
          <t>Not started</t>
        </is>
      </c>
      <c r="J52" t="inlineStr">
        <is>
          <t>Not started</t>
        </is>
      </c>
      <c r="K52" t="inlineStr">
        <is>
          <t>Not started</t>
        </is>
      </c>
      <c r="L52" t="inlineStr">
        <is>
          <t>Not started</t>
        </is>
      </c>
      <c r="M52" t="inlineStr">
        <is>
          <t>Not started</t>
        </is>
      </c>
      <c r="N52" t="inlineStr">
        <is>
          <t>Not approved</t>
        </is>
      </c>
      <c r="O52">
        <f>IF($A52="","",COUNTIF(C52:M52,"Complete"))</f>
        <v/>
      </c>
      <c r="P52">
        <f>IF($A52="","",11-COUNTIF(C52:M52,"N/A"))</f>
        <v/>
      </c>
      <c r="Q52" s="67">
        <f>IF($A52="","",IFERROR(O52/P52,0))</f>
        <v/>
      </c>
      <c r="R52" t="inlineStr"/>
      <c r="S52" s="68" t="n"/>
      <c r="T52" t="inlineStr"/>
      <c r="U52" t="inlineStr"/>
      <c r="V52" t="n">
        <v>0</v>
      </c>
      <c r="W52" t="n">
        <v>0</v>
      </c>
    </row>
    <row r="53" ht="22" customHeight="1">
      <c r="A53" t="inlineStr">
        <is>
          <t>maidstone-museum</t>
        </is>
      </c>
      <c r="B53" t="inlineStr">
        <is>
          <t>Maidstone Museum</t>
        </is>
      </c>
      <c r="C53" t="inlineStr">
        <is>
          <t>Not started</t>
        </is>
      </c>
      <c r="D53" t="inlineStr">
        <is>
          <t>Not started</t>
        </is>
      </c>
      <c r="E53" t="inlineStr">
        <is>
          <t>Not started</t>
        </is>
      </c>
      <c r="F53" t="inlineStr">
        <is>
          <t>Not started</t>
        </is>
      </c>
      <c r="G53" t="inlineStr">
        <is>
          <t>Not started</t>
        </is>
      </c>
      <c r="H53" t="inlineStr">
        <is>
          <t>Not started</t>
        </is>
      </c>
      <c r="I53" t="inlineStr">
        <is>
          <t>Not started</t>
        </is>
      </c>
      <c r="J53" t="inlineStr">
        <is>
          <t>Not started</t>
        </is>
      </c>
      <c r="K53" t="inlineStr">
        <is>
          <t>Not started</t>
        </is>
      </c>
      <c r="L53" t="inlineStr">
        <is>
          <t>Not started</t>
        </is>
      </c>
      <c r="M53" t="inlineStr">
        <is>
          <t>Not started</t>
        </is>
      </c>
      <c r="N53" t="inlineStr">
        <is>
          <t>Not approved</t>
        </is>
      </c>
      <c r="O53">
        <f>IF($A53="","",COUNTIF(C53:M53,"Complete"))</f>
        <v/>
      </c>
      <c r="P53">
        <f>IF($A53="","",11-COUNTIF(C53:M53,"N/A"))</f>
        <v/>
      </c>
      <c r="Q53" s="67">
        <f>IF($A53="","",IFERROR(O53/P53,0))</f>
        <v/>
      </c>
      <c r="R53" t="inlineStr"/>
      <c r="S53" s="68" t="n"/>
      <c r="T53" t="inlineStr"/>
      <c r="U53" t="inlineStr"/>
      <c r="V53" t="n">
        <v>0</v>
      </c>
      <c r="W53" t="n">
        <v>0</v>
      </c>
    </row>
    <row r="54" ht="22" customHeight="1">
      <c r="A54" t="inlineStr">
        <is>
          <t>belmont-house</t>
        </is>
      </c>
      <c r="B54" t="inlineStr">
        <is>
          <t>Belmont House and Gardens</t>
        </is>
      </c>
      <c r="C54" t="inlineStr">
        <is>
          <t>Not started</t>
        </is>
      </c>
      <c r="D54" t="inlineStr">
        <is>
          <t>Not started</t>
        </is>
      </c>
      <c r="E54" t="inlineStr">
        <is>
          <t>Not started</t>
        </is>
      </c>
      <c r="F54" t="inlineStr">
        <is>
          <t>Not started</t>
        </is>
      </c>
      <c r="G54" t="inlineStr">
        <is>
          <t>Not started</t>
        </is>
      </c>
      <c r="H54" t="inlineStr">
        <is>
          <t>Not started</t>
        </is>
      </c>
      <c r="I54" t="inlineStr">
        <is>
          <t>Not started</t>
        </is>
      </c>
      <c r="J54" t="inlineStr">
        <is>
          <t>Not started</t>
        </is>
      </c>
      <c r="K54" t="inlineStr">
        <is>
          <t>Not started</t>
        </is>
      </c>
      <c r="L54" t="inlineStr">
        <is>
          <t>Not started</t>
        </is>
      </c>
      <c r="M54" t="inlineStr">
        <is>
          <t>Not started</t>
        </is>
      </c>
      <c r="N54" t="inlineStr">
        <is>
          <t>Not approved</t>
        </is>
      </c>
      <c r="O54">
        <f>IF($A54="","",COUNTIF(C54:M54,"Complete"))</f>
        <v/>
      </c>
      <c r="P54">
        <f>IF($A54="","",11-COUNTIF(C54:M54,"N/A"))</f>
        <v/>
      </c>
      <c r="Q54" s="67">
        <f>IF($A54="","",IFERROR(O54/P54,0))</f>
        <v/>
      </c>
      <c r="R54" t="inlineStr"/>
      <c r="S54" s="68" t="n"/>
      <c r="T54" t="inlineStr"/>
      <c r="U54" t="inlineStr"/>
      <c r="V54" t="n">
        <v>0</v>
      </c>
      <c r="W54" t="n">
        <v>0</v>
      </c>
    </row>
    <row r="55" ht="22" customHeight="1">
      <c r="A55" t="inlineStr">
        <is>
          <t>godinton-house</t>
        </is>
      </c>
      <c r="B55" t="inlineStr">
        <is>
          <t>Godinton House and Gardens</t>
        </is>
      </c>
      <c r="C55" t="inlineStr">
        <is>
          <t>Not started</t>
        </is>
      </c>
      <c r="D55" t="inlineStr">
        <is>
          <t>Not started</t>
        </is>
      </c>
      <c r="E55" t="inlineStr">
        <is>
          <t>Not started</t>
        </is>
      </c>
      <c r="F55" t="inlineStr">
        <is>
          <t>Not started</t>
        </is>
      </c>
      <c r="G55" t="inlineStr">
        <is>
          <t>Not started</t>
        </is>
      </c>
      <c r="H55" t="inlineStr">
        <is>
          <t>Not started</t>
        </is>
      </c>
      <c r="I55" t="inlineStr">
        <is>
          <t>Not started</t>
        </is>
      </c>
      <c r="J55" t="inlineStr">
        <is>
          <t>Not started</t>
        </is>
      </c>
      <c r="K55" t="inlineStr">
        <is>
          <t>Not started</t>
        </is>
      </c>
      <c r="L55" t="inlineStr">
        <is>
          <t>Not started</t>
        </is>
      </c>
      <c r="M55" t="inlineStr">
        <is>
          <t>Not started</t>
        </is>
      </c>
      <c r="N55" t="inlineStr">
        <is>
          <t>Not approved</t>
        </is>
      </c>
      <c r="O55">
        <f>IF($A55="","",COUNTIF(C55:M55,"Complete"))</f>
        <v/>
      </c>
      <c r="P55">
        <f>IF($A55="","",11-COUNTIF(C55:M55,"N/A"))</f>
        <v/>
      </c>
      <c r="Q55" s="67">
        <f>IF($A55="","",IFERROR(O55/P55,0))</f>
        <v/>
      </c>
      <c r="R55" t="inlineStr"/>
      <c r="S55" s="68" t="n"/>
      <c r="T55" t="inlineStr"/>
      <c r="U55" t="inlineStr"/>
      <c r="V55" t="n">
        <v>0</v>
      </c>
      <c r="W55" t="n">
        <v>0</v>
      </c>
    </row>
    <row r="56" ht="22" customHeight="1">
      <c r="A56" t="inlineStr">
        <is>
          <t>chart-gunpowder-mills</t>
        </is>
      </c>
      <c r="B56" t="inlineStr">
        <is>
          <t>Chart Gunpowder Mills</t>
        </is>
      </c>
      <c r="C56" t="inlineStr">
        <is>
          <t>Not started</t>
        </is>
      </c>
      <c r="D56" t="inlineStr">
        <is>
          <t>Not started</t>
        </is>
      </c>
      <c r="E56" t="inlineStr">
        <is>
          <t>Not started</t>
        </is>
      </c>
      <c r="F56" t="inlineStr">
        <is>
          <t>Not started</t>
        </is>
      </c>
      <c r="G56" t="inlineStr">
        <is>
          <t>Not started</t>
        </is>
      </c>
      <c r="H56" t="inlineStr">
        <is>
          <t>Not started</t>
        </is>
      </c>
      <c r="I56" t="inlineStr">
        <is>
          <t>Not started</t>
        </is>
      </c>
      <c r="J56" t="inlineStr">
        <is>
          <t>Not started</t>
        </is>
      </c>
      <c r="K56" t="inlineStr">
        <is>
          <t>Not started</t>
        </is>
      </c>
      <c r="L56" t="inlineStr">
        <is>
          <t>Not started</t>
        </is>
      </c>
      <c r="M56" t="inlineStr">
        <is>
          <t>Not started</t>
        </is>
      </c>
      <c r="N56" t="inlineStr">
        <is>
          <t>Not approved</t>
        </is>
      </c>
      <c r="O56">
        <f>IF($A56="","",COUNTIF(C56:M56,"Complete"))</f>
        <v/>
      </c>
      <c r="P56">
        <f>IF($A56="","",11-COUNTIF(C56:M56,"N/A"))</f>
        <v/>
      </c>
      <c r="Q56" s="67">
        <f>IF($A56="","",IFERROR(O56/P56,0))</f>
        <v/>
      </c>
      <c r="R56" t="inlineStr"/>
      <c r="S56" s="68" t="n"/>
      <c r="T56" t="inlineStr"/>
      <c r="U56" t="inlineStr"/>
      <c r="V56" t="n">
        <v>0</v>
      </c>
      <c r="W56" t="n">
        <v>0</v>
      </c>
    </row>
    <row r="57" ht="22" customHeight="1">
      <c r="A57" t="inlineStr">
        <is>
          <t>fleur-de-lis</t>
        </is>
      </c>
      <c r="B57" t="inlineStr">
        <is>
          <t>Fleur de Lis Heritage Centre</t>
        </is>
      </c>
      <c r="C57" t="inlineStr">
        <is>
          <t>Not started</t>
        </is>
      </c>
      <c r="D57" t="inlineStr">
        <is>
          <t>Not started</t>
        </is>
      </c>
      <c r="E57" t="inlineStr">
        <is>
          <t>Not started</t>
        </is>
      </c>
      <c r="F57" t="inlineStr">
        <is>
          <t>Not started</t>
        </is>
      </c>
      <c r="G57" t="inlineStr">
        <is>
          <t>Not started</t>
        </is>
      </c>
      <c r="H57" t="inlineStr">
        <is>
          <t>Not started</t>
        </is>
      </c>
      <c r="I57" t="inlineStr">
        <is>
          <t>Not started</t>
        </is>
      </c>
      <c r="J57" t="inlineStr">
        <is>
          <t>Not started</t>
        </is>
      </c>
      <c r="K57" t="inlineStr">
        <is>
          <t>Not started</t>
        </is>
      </c>
      <c r="L57" t="inlineStr">
        <is>
          <t>Not started</t>
        </is>
      </c>
      <c r="M57" t="inlineStr">
        <is>
          <t>Not started</t>
        </is>
      </c>
      <c r="N57" t="inlineStr">
        <is>
          <t>Not approved</t>
        </is>
      </c>
      <c r="O57">
        <f>IF($A57="","",COUNTIF(C57:M57,"Complete"))</f>
        <v/>
      </c>
      <c r="P57">
        <f>IF($A57="","",11-COUNTIF(C57:M57,"N/A"))</f>
        <v/>
      </c>
      <c r="Q57" s="67">
        <f>IF($A57="","",IFERROR(O57/P57,0))</f>
        <v/>
      </c>
      <c r="R57" t="inlineStr"/>
      <c r="S57" s="68" t="n"/>
      <c r="T57" t="inlineStr"/>
      <c r="U57" t="inlineStr"/>
      <c r="V57" t="n">
        <v>0</v>
      </c>
      <c r="W57" t="n">
        <v>0</v>
      </c>
    </row>
    <row r="58" ht="22" customHeight="1">
      <c r="A58" t="inlineStr">
        <is>
          <t>shepherd-neame-brewery</t>
        </is>
      </c>
      <c r="B58" t="inlineStr">
        <is>
          <t>Shepherd Neame Brewery</t>
        </is>
      </c>
      <c r="C58" t="inlineStr">
        <is>
          <t>Not started</t>
        </is>
      </c>
      <c r="D58" t="inlineStr">
        <is>
          <t>Not started</t>
        </is>
      </c>
      <c r="E58" t="inlineStr">
        <is>
          <t>Not started</t>
        </is>
      </c>
      <c r="F58" t="inlineStr">
        <is>
          <t>Not started</t>
        </is>
      </c>
      <c r="G58" t="inlineStr">
        <is>
          <t>Not started</t>
        </is>
      </c>
      <c r="H58" t="inlineStr">
        <is>
          <t>Not started</t>
        </is>
      </c>
      <c r="I58" t="inlineStr">
        <is>
          <t>Not started</t>
        </is>
      </c>
      <c r="J58" t="inlineStr">
        <is>
          <t>Not started</t>
        </is>
      </c>
      <c r="K58" t="inlineStr">
        <is>
          <t>Not started</t>
        </is>
      </c>
      <c r="L58" t="inlineStr">
        <is>
          <t>Not started</t>
        </is>
      </c>
      <c r="M58" t="inlineStr">
        <is>
          <t>Not started</t>
        </is>
      </c>
      <c r="N58" t="inlineStr">
        <is>
          <t>Not approved</t>
        </is>
      </c>
      <c r="O58">
        <f>IF($A58="","",COUNTIF(C58:M58,"Complete"))</f>
        <v/>
      </c>
      <c r="P58">
        <f>IF($A58="","",11-COUNTIF(C58:M58,"N/A"))</f>
        <v/>
      </c>
      <c r="Q58" s="67">
        <f>IF($A58="","",IFERROR(O58/P58,0))</f>
        <v/>
      </c>
      <c r="R58" t="inlineStr"/>
      <c r="S58" s="68" t="n"/>
      <c r="T58" t="inlineStr"/>
      <c r="U58" t="inlineStr"/>
      <c r="V58" t="n">
        <v>0</v>
      </c>
      <c r="W58" t="n">
        <v>0</v>
      </c>
    </row>
    <row r="59" ht="22" customHeight="1">
      <c r="A59" t="inlineStr">
        <is>
          <t>kent-mining-museum</t>
        </is>
      </c>
      <c r="B59" t="inlineStr">
        <is>
          <t>Kent Mining Museum</t>
        </is>
      </c>
      <c r="C59" t="inlineStr">
        <is>
          <t>Not started</t>
        </is>
      </c>
      <c r="D59" t="inlineStr">
        <is>
          <t>Not started</t>
        </is>
      </c>
      <c r="E59" t="inlineStr">
        <is>
          <t>Not started</t>
        </is>
      </c>
      <c r="F59" t="inlineStr">
        <is>
          <t>Not started</t>
        </is>
      </c>
      <c r="G59" t="inlineStr">
        <is>
          <t>Not started</t>
        </is>
      </c>
      <c r="H59" t="inlineStr">
        <is>
          <t>Not started</t>
        </is>
      </c>
      <c r="I59" t="inlineStr">
        <is>
          <t>Not started</t>
        </is>
      </c>
      <c r="J59" t="inlineStr">
        <is>
          <t>Not started</t>
        </is>
      </c>
      <c r="K59" t="inlineStr">
        <is>
          <t>Not started</t>
        </is>
      </c>
      <c r="L59" t="inlineStr">
        <is>
          <t>Not started</t>
        </is>
      </c>
      <c r="M59" t="inlineStr">
        <is>
          <t>Not started</t>
        </is>
      </c>
      <c r="N59" t="inlineStr">
        <is>
          <t>Not approved</t>
        </is>
      </c>
      <c r="O59">
        <f>IF($A59="","",COUNTIF(C59:M59,"Complete"))</f>
        <v/>
      </c>
      <c r="P59">
        <f>IF($A59="","",11-COUNTIF(C59:M59,"N/A"))</f>
        <v/>
      </c>
      <c r="Q59" s="67">
        <f>IF($A59="","",IFERROR(O59/P59,0))</f>
        <v/>
      </c>
      <c r="R59" t="inlineStr"/>
      <c r="S59" s="68" t="n"/>
      <c r="T59" t="inlineStr"/>
      <c r="U59" t="inlineStr"/>
      <c r="V59" t="n">
        <v>0</v>
      </c>
      <c r="W59" t="n">
        <v>0</v>
      </c>
    </row>
    <row r="60" ht="22" customHeight="1">
      <c r="A60" t="inlineStr">
        <is>
          <t>east-kent-railway</t>
        </is>
      </c>
      <c r="B60" t="inlineStr">
        <is>
          <t>East Kent Railway</t>
        </is>
      </c>
      <c r="C60" t="inlineStr">
        <is>
          <t>Not started</t>
        </is>
      </c>
      <c r="D60" t="inlineStr">
        <is>
          <t>Not started</t>
        </is>
      </c>
      <c r="E60" t="inlineStr">
        <is>
          <t>Not started</t>
        </is>
      </c>
      <c r="F60" t="inlineStr">
        <is>
          <t>Not started</t>
        </is>
      </c>
      <c r="G60" t="inlineStr">
        <is>
          <t>Not started</t>
        </is>
      </c>
      <c r="H60" t="inlineStr">
        <is>
          <t>Not started</t>
        </is>
      </c>
      <c r="I60" t="inlineStr">
        <is>
          <t>Not started</t>
        </is>
      </c>
      <c r="J60" t="inlineStr">
        <is>
          <t>Not started</t>
        </is>
      </c>
      <c r="K60" t="inlineStr">
        <is>
          <t>Not started</t>
        </is>
      </c>
      <c r="L60" t="inlineStr">
        <is>
          <t>Not started</t>
        </is>
      </c>
      <c r="M60" t="inlineStr">
        <is>
          <t>Not started</t>
        </is>
      </c>
      <c r="N60" t="inlineStr">
        <is>
          <t>Not approved</t>
        </is>
      </c>
      <c r="O60">
        <f>IF($A60="","",COUNTIF(C60:M60,"Complete"))</f>
        <v/>
      </c>
      <c r="P60">
        <f>IF($A60="","",11-COUNTIF(C60:M60,"N/A"))</f>
        <v/>
      </c>
      <c r="Q60" s="67">
        <f>IF($A60="","",IFERROR(O60/P60,0))</f>
        <v/>
      </c>
      <c r="R60" t="inlineStr"/>
      <c r="S60" s="68" t="n"/>
      <c r="T60" t="inlineStr"/>
      <c r="U60" t="inlineStr"/>
      <c r="V60" t="n">
        <v>0</v>
      </c>
      <c r="W60" t="n">
        <v>0</v>
      </c>
    </row>
    <row r="61" ht="22" customHeight="1">
      <c r="A61" t="inlineStr">
        <is>
          <t>kent-east-sussex-railway</t>
        </is>
      </c>
      <c r="B61" t="inlineStr">
        <is>
          <t>Kent and East Sussex Railway</t>
        </is>
      </c>
      <c r="C61" t="inlineStr">
        <is>
          <t>Not started</t>
        </is>
      </c>
      <c r="D61" t="inlineStr">
        <is>
          <t>Not started</t>
        </is>
      </c>
      <c r="E61" t="inlineStr">
        <is>
          <t>Not started</t>
        </is>
      </c>
      <c r="F61" t="inlineStr">
        <is>
          <t>Not started</t>
        </is>
      </c>
      <c r="G61" t="inlineStr">
        <is>
          <t>Not started</t>
        </is>
      </c>
      <c r="H61" t="inlineStr">
        <is>
          <t>Not started</t>
        </is>
      </c>
      <c r="I61" t="inlineStr">
        <is>
          <t>Not started</t>
        </is>
      </c>
      <c r="J61" t="inlineStr">
        <is>
          <t>Not started</t>
        </is>
      </c>
      <c r="K61" t="inlineStr">
        <is>
          <t>Not started</t>
        </is>
      </c>
      <c r="L61" t="inlineStr">
        <is>
          <t>Not started</t>
        </is>
      </c>
      <c r="M61" t="inlineStr">
        <is>
          <t>Not started</t>
        </is>
      </c>
      <c r="N61" t="inlineStr">
        <is>
          <t>Not approved</t>
        </is>
      </c>
      <c r="O61">
        <f>IF($A61="","",COUNTIF(C61:M61,"Complete"))</f>
        <v/>
      </c>
      <c r="P61">
        <f>IF($A61="","",11-COUNTIF(C61:M61,"N/A"))</f>
        <v/>
      </c>
      <c r="Q61" s="67">
        <f>IF($A61="","",IFERROR(O61/P61,0))</f>
        <v/>
      </c>
      <c r="R61" t="inlineStr"/>
      <c r="S61" s="68" t="n"/>
      <c r="T61" t="inlineStr"/>
      <c r="U61" t="inlineStr"/>
      <c r="V61" t="n">
        <v>0</v>
      </c>
      <c r="W61" t="n">
        <v>0</v>
      </c>
    </row>
    <row r="62" ht="22" customHeight="1">
      <c r="A62" t="inlineStr">
        <is>
          <t>romney-hythe-dymchurch-railway</t>
        </is>
      </c>
      <c r="B62" t="inlineStr">
        <is>
          <t>Romney, Hythe and Dymchurch Railway</t>
        </is>
      </c>
      <c r="C62" t="inlineStr">
        <is>
          <t>Not started</t>
        </is>
      </c>
      <c r="D62" t="inlineStr">
        <is>
          <t>Not started</t>
        </is>
      </c>
      <c r="E62" t="inlineStr">
        <is>
          <t>Not started</t>
        </is>
      </c>
      <c r="F62" t="inlineStr">
        <is>
          <t>Not started</t>
        </is>
      </c>
      <c r="G62" t="inlineStr">
        <is>
          <t>Not started</t>
        </is>
      </c>
      <c r="H62" t="inlineStr">
        <is>
          <t>Not started</t>
        </is>
      </c>
      <c r="I62" t="inlineStr">
        <is>
          <t>Not started</t>
        </is>
      </c>
      <c r="J62" t="inlineStr">
        <is>
          <t>Not started</t>
        </is>
      </c>
      <c r="K62" t="inlineStr">
        <is>
          <t>Not started</t>
        </is>
      </c>
      <c r="L62" t="inlineStr">
        <is>
          <t>Not started</t>
        </is>
      </c>
      <c r="M62" t="inlineStr">
        <is>
          <t>Not started</t>
        </is>
      </c>
      <c r="N62" t="inlineStr">
        <is>
          <t>Not approved</t>
        </is>
      </c>
      <c r="O62">
        <f>IF($A62="","",COUNTIF(C62:M62,"Complete"))</f>
        <v/>
      </c>
      <c r="P62">
        <f>IF($A62="","",11-COUNTIF(C62:M62,"N/A"))</f>
        <v/>
      </c>
      <c r="Q62" s="67">
        <f>IF($A62="","",IFERROR(O62/P62,0))</f>
        <v/>
      </c>
      <c r="R62" t="inlineStr"/>
      <c r="S62" s="68" t="n"/>
      <c r="T62" t="inlineStr"/>
      <c r="U62" t="inlineStr"/>
      <c r="V62" t="n">
        <v>0</v>
      </c>
      <c r="W62" t="n">
        <v>0</v>
      </c>
    </row>
    <row r="63" ht="22" customHeight="1">
      <c r="A63" t="inlineStr">
        <is>
          <t>st-leonards-ossuary</t>
        </is>
      </c>
      <c r="B63" t="inlineStr">
        <is>
          <t>St Leonard’s Church and Ossuary</t>
        </is>
      </c>
      <c r="C63" t="inlineStr">
        <is>
          <t>Not started</t>
        </is>
      </c>
      <c r="D63" t="inlineStr">
        <is>
          <t>Not started</t>
        </is>
      </c>
      <c r="E63" t="inlineStr">
        <is>
          <t>Not started</t>
        </is>
      </c>
      <c r="F63" t="inlineStr">
        <is>
          <t>Not started</t>
        </is>
      </c>
      <c r="G63" t="inlineStr">
        <is>
          <t>Not started</t>
        </is>
      </c>
      <c r="H63" t="inlineStr">
        <is>
          <t>Not started</t>
        </is>
      </c>
      <c r="I63" t="inlineStr">
        <is>
          <t>Not started</t>
        </is>
      </c>
      <c r="J63" t="inlineStr">
        <is>
          <t>Not started</t>
        </is>
      </c>
      <c r="K63" t="inlineStr">
        <is>
          <t>Not started</t>
        </is>
      </c>
      <c r="L63" t="inlineStr">
        <is>
          <t>Not started</t>
        </is>
      </c>
      <c r="M63" t="inlineStr">
        <is>
          <t>Not started</t>
        </is>
      </c>
      <c r="N63" t="inlineStr">
        <is>
          <t>Not approved</t>
        </is>
      </c>
      <c r="O63">
        <f>IF($A63="","",COUNTIF(C63:M63,"Complete"))</f>
        <v/>
      </c>
      <c r="P63">
        <f>IF($A63="","",11-COUNTIF(C63:M63,"N/A"))</f>
        <v/>
      </c>
      <c r="Q63" s="67">
        <f>IF($A63="","",IFERROR(O63/P63,0))</f>
        <v/>
      </c>
      <c r="R63" t="inlineStr"/>
      <c r="S63" s="68" t="n"/>
      <c r="T63" t="inlineStr"/>
      <c r="U63" t="inlineStr"/>
      <c r="V63" t="n">
        <v>0</v>
      </c>
      <c r="W63" t="n">
        <v>0</v>
      </c>
    </row>
    <row r="64" ht="22" customHeight="1">
      <c r="A64" t="inlineStr">
        <is>
          <t>dickens-house-museum</t>
        </is>
      </c>
      <c r="B64" t="inlineStr">
        <is>
          <t>Dickens House Museum</t>
        </is>
      </c>
      <c r="C64" t="inlineStr">
        <is>
          <t>Not started</t>
        </is>
      </c>
      <c r="D64" t="inlineStr">
        <is>
          <t>Not started</t>
        </is>
      </c>
      <c r="E64" t="inlineStr">
        <is>
          <t>Not started</t>
        </is>
      </c>
      <c r="F64" t="inlineStr">
        <is>
          <t>Not started</t>
        </is>
      </c>
      <c r="G64" t="inlineStr">
        <is>
          <t>Not started</t>
        </is>
      </c>
      <c r="H64" t="inlineStr">
        <is>
          <t>Not started</t>
        </is>
      </c>
      <c r="I64" t="inlineStr">
        <is>
          <t>Not started</t>
        </is>
      </c>
      <c r="J64" t="inlineStr">
        <is>
          <t>Not started</t>
        </is>
      </c>
      <c r="K64" t="inlineStr">
        <is>
          <t>Not started</t>
        </is>
      </c>
      <c r="L64" t="inlineStr">
        <is>
          <t>Not started</t>
        </is>
      </c>
      <c r="M64" t="inlineStr">
        <is>
          <t>Not started</t>
        </is>
      </c>
      <c r="N64" t="inlineStr">
        <is>
          <t>Not approved</t>
        </is>
      </c>
      <c r="O64">
        <f>IF($A64="","",COUNTIF(C64:M64,"Complete"))</f>
        <v/>
      </c>
      <c r="P64">
        <f>IF($A64="","",11-COUNTIF(C64:M64,"N/A"))</f>
        <v/>
      </c>
      <c r="Q64" s="67">
        <f>IF($A64="","",IFERROR(O64/P64,0))</f>
        <v/>
      </c>
      <c r="R64" t="inlineStr"/>
      <c r="S64" s="68" t="n"/>
      <c r="T64" t="inlineStr"/>
      <c r="U64" t="inlineStr"/>
      <c r="V64" t="n">
        <v>0</v>
      </c>
      <c r="W64" t="n">
        <v>0</v>
      </c>
    </row>
    <row r="65" ht="22" customHeight="1">
      <c r="A65" t="inlineStr">
        <is>
          <t>royal-engineers-museum</t>
        </is>
      </c>
      <c r="B65" t="inlineStr">
        <is>
          <t>Royal Engineers Museum</t>
        </is>
      </c>
      <c r="C65" t="inlineStr">
        <is>
          <t>Not started</t>
        </is>
      </c>
      <c r="D65" t="inlineStr">
        <is>
          <t>Not started</t>
        </is>
      </c>
      <c r="E65" t="inlineStr">
        <is>
          <t>Not started</t>
        </is>
      </c>
      <c r="F65" t="inlineStr">
        <is>
          <t>Not started</t>
        </is>
      </c>
      <c r="G65" t="inlineStr">
        <is>
          <t>Not started</t>
        </is>
      </c>
      <c r="H65" t="inlineStr">
        <is>
          <t>Not started</t>
        </is>
      </c>
      <c r="I65" t="inlineStr">
        <is>
          <t>Not started</t>
        </is>
      </c>
      <c r="J65" t="inlineStr">
        <is>
          <t>Not started</t>
        </is>
      </c>
      <c r="K65" t="inlineStr">
        <is>
          <t>Not started</t>
        </is>
      </c>
      <c r="L65" t="inlineStr">
        <is>
          <t>Not started</t>
        </is>
      </c>
      <c r="M65" t="inlineStr">
        <is>
          <t>Not started</t>
        </is>
      </c>
      <c r="N65" t="inlineStr">
        <is>
          <t>Not approved</t>
        </is>
      </c>
      <c r="O65">
        <f>IF($A65="","",COUNTIF(C65:M65,"Complete"))</f>
        <v/>
      </c>
      <c r="P65">
        <f>IF($A65="","",11-COUNTIF(C65:M65,"N/A"))</f>
        <v/>
      </c>
      <c r="Q65" s="67">
        <f>IF($A65="","",IFERROR(O65/P65,0))</f>
        <v/>
      </c>
      <c r="R65" t="inlineStr"/>
      <c r="S65" s="68" t="n"/>
      <c r="T65" t="inlineStr"/>
      <c r="U65" t="inlineStr"/>
      <c r="V65" t="n">
        <v>0</v>
      </c>
      <c r="W65" t="n">
        <v>0</v>
      </c>
    </row>
    <row r="66" ht="22" customHeight="1">
      <c r="A66" t="inlineStr">
        <is>
          <t>canterbury-castle</t>
        </is>
      </c>
      <c r="B66" t="inlineStr">
        <is>
          <t>Canterbury Castle</t>
        </is>
      </c>
      <c r="C66" t="inlineStr">
        <is>
          <t>Not started</t>
        </is>
      </c>
      <c r="D66" t="inlineStr">
        <is>
          <t>Not started</t>
        </is>
      </c>
      <c r="E66" t="inlineStr">
        <is>
          <t>Not started</t>
        </is>
      </c>
      <c r="F66" t="inlineStr">
        <is>
          <t>Not started</t>
        </is>
      </c>
      <c r="G66" t="inlineStr">
        <is>
          <t>Not started</t>
        </is>
      </c>
      <c r="H66" t="inlineStr">
        <is>
          <t>Not started</t>
        </is>
      </c>
      <c r="I66" t="inlineStr">
        <is>
          <t>Not started</t>
        </is>
      </c>
      <c r="J66" t="inlineStr">
        <is>
          <t>Not started</t>
        </is>
      </c>
      <c r="K66" t="inlineStr">
        <is>
          <t>Not started</t>
        </is>
      </c>
      <c r="L66" t="inlineStr">
        <is>
          <t>Not started</t>
        </is>
      </c>
      <c r="M66" t="inlineStr">
        <is>
          <t>Not started</t>
        </is>
      </c>
      <c r="N66" t="inlineStr">
        <is>
          <t>Not approved</t>
        </is>
      </c>
      <c r="O66">
        <f>IF($A66="","",COUNTIF(C66:M66,"Complete"))</f>
        <v/>
      </c>
      <c r="P66">
        <f>IF($A66="","",11-COUNTIF(C66:M66,"N/A"))</f>
        <v/>
      </c>
      <c r="Q66" s="67">
        <f>IF($A66="","",IFERROR(O66/P66,0))</f>
        <v/>
      </c>
      <c r="R66" t="inlineStr"/>
      <c r="S66" s="68" t="n"/>
      <c r="T66" t="inlineStr"/>
      <c r="U66" t="inlineStr"/>
      <c r="V66" t="n">
        <v>0</v>
      </c>
      <c r="W66" t="n">
        <v>0</v>
      </c>
    </row>
    <row r="67" ht="22" customHeight="1">
      <c r="A67" t="inlineStr">
        <is>
          <t>bayham-old-abbey</t>
        </is>
      </c>
      <c r="B67" t="inlineStr">
        <is>
          <t>Bayham Old Abbey</t>
        </is>
      </c>
      <c r="C67" t="inlineStr">
        <is>
          <t>Not started</t>
        </is>
      </c>
      <c r="D67" t="inlineStr">
        <is>
          <t>Not started</t>
        </is>
      </c>
      <c r="E67" t="inlineStr">
        <is>
          <t>Not started</t>
        </is>
      </c>
      <c r="F67" t="inlineStr">
        <is>
          <t>Not started</t>
        </is>
      </c>
      <c r="G67" t="inlineStr">
        <is>
          <t>Not started</t>
        </is>
      </c>
      <c r="H67" t="inlineStr">
        <is>
          <t>Not started</t>
        </is>
      </c>
      <c r="I67" t="inlineStr">
        <is>
          <t>Not started</t>
        </is>
      </c>
      <c r="J67" t="inlineStr">
        <is>
          <t>Not started</t>
        </is>
      </c>
      <c r="K67" t="inlineStr">
        <is>
          <t>Not started</t>
        </is>
      </c>
      <c r="L67" t="inlineStr">
        <is>
          <t>Not started</t>
        </is>
      </c>
      <c r="M67" t="inlineStr">
        <is>
          <t>Not started</t>
        </is>
      </c>
      <c r="N67" t="inlineStr">
        <is>
          <t>Not approved</t>
        </is>
      </c>
      <c r="O67">
        <f>IF($A67="","",COUNTIF(C67:M67,"Complete"))</f>
        <v/>
      </c>
      <c r="P67">
        <f>IF($A67="","",11-COUNTIF(C67:M67,"N/A"))</f>
        <v/>
      </c>
      <c r="Q67" s="67">
        <f>IF($A67="","",IFERROR(O67/P67,0))</f>
        <v/>
      </c>
      <c r="R67" t="inlineStr"/>
      <c r="S67" s="68" t="n"/>
      <c r="T67" t="inlineStr"/>
      <c r="U67" t="inlineStr"/>
      <c r="V67" t="n">
        <v>0</v>
      </c>
      <c r="W67" t="n">
        <v>0</v>
      </c>
    </row>
    <row r="68" ht="22" customHeight="1">
      <c r="A68" t="inlineStr">
        <is>
          <t>roman-painted-house</t>
        </is>
      </c>
      <c r="B68" t="inlineStr">
        <is>
          <t>Roman Painted House</t>
        </is>
      </c>
      <c r="C68" t="inlineStr">
        <is>
          <t>Not started</t>
        </is>
      </c>
      <c r="D68" t="inlineStr">
        <is>
          <t>Not started</t>
        </is>
      </c>
      <c r="E68" t="inlineStr">
        <is>
          <t>Not started</t>
        </is>
      </c>
      <c r="F68" t="inlineStr">
        <is>
          <t>Not started</t>
        </is>
      </c>
      <c r="G68" t="inlineStr">
        <is>
          <t>Not started</t>
        </is>
      </c>
      <c r="H68" t="inlineStr">
        <is>
          <t>Not started</t>
        </is>
      </c>
      <c r="I68" t="inlineStr">
        <is>
          <t>Not started</t>
        </is>
      </c>
      <c r="J68" t="inlineStr">
        <is>
          <t>Not started</t>
        </is>
      </c>
      <c r="K68" t="inlineStr">
        <is>
          <t>Not started</t>
        </is>
      </c>
      <c r="L68" t="inlineStr">
        <is>
          <t>Not started</t>
        </is>
      </c>
      <c r="M68" t="inlineStr">
        <is>
          <t>Not started</t>
        </is>
      </c>
      <c r="N68" t="inlineStr">
        <is>
          <t>Not approved</t>
        </is>
      </c>
      <c r="O68">
        <f>IF($A68="","",COUNTIF(C68:M68,"Complete"))</f>
        <v/>
      </c>
      <c r="P68">
        <f>IF($A68="","",11-COUNTIF(C68:M68,"N/A"))</f>
        <v/>
      </c>
      <c r="Q68" s="67">
        <f>IF($A68="","",IFERROR(O68/P68,0))</f>
        <v/>
      </c>
      <c r="R68" t="inlineStr"/>
      <c r="S68" s="68" t="n"/>
      <c r="T68" t="inlineStr"/>
      <c r="U68" t="inlineStr"/>
      <c r="V68" t="n">
        <v>0</v>
      </c>
      <c r="W68" t="n">
        <v>0</v>
      </c>
    </row>
    <row r="69" ht="22" customHeight="1">
      <c r="A69" t="inlineStr">
        <is>
          <t>canterbury-city-walls</t>
        </is>
      </c>
      <c r="B69" t="inlineStr">
        <is>
          <t>Canterbury City Walls and Dane John Mound</t>
        </is>
      </c>
      <c r="C69" t="inlineStr">
        <is>
          <t>Not started</t>
        </is>
      </c>
      <c r="D69" t="inlineStr">
        <is>
          <t>Not started</t>
        </is>
      </c>
      <c r="E69" t="inlineStr">
        <is>
          <t>Not started</t>
        </is>
      </c>
      <c r="F69" t="inlineStr">
        <is>
          <t>Not started</t>
        </is>
      </c>
      <c r="G69" t="inlineStr">
        <is>
          <t>Not started</t>
        </is>
      </c>
      <c r="H69" t="inlineStr">
        <is>
          <t>Not started</t>
        </is>
      </c>
      <c r="I69" t="inlineStr">
        <is>
          <t>Not started</t>
        </is>
      </c>
      <c r="J69" t="inlineStr">
        <is>
          <t>Not started</t>
        </is>
      </c>
      <c r="K69" t="inlineStr">
        <is>
          <t>Not started</t>
        </is>
      </c>
      <c r="L69" t="inlineStr">
        <is>
          <t>Not started</t>
        </is>
      </c>
      <c r="M69" t="inlineStr">
        <is>
          <t>Not started</t>
        </is>
      </c>
      <c r="N69" t="inlineStr">
        <is>
          <t>Not approved</t>
        </is>
      </c>
      <c r="O69">
        <f>IF($A69="","",COUNTIF(C69:M69,"Complete"))</f>
        <v/>
      </c>
      <c r="P69">
        <f>IF($A69="","",11-COUNTIF(C69:M69,"N/A"))</f>
        <v/>
      </c>
      <c r="Q69" s="67">
        <f>IF($A69="","",IFERROR(O69/P69,0))</f>
        <v/>
      </c>
      <c r="R69" t="inlineStr"/>
      <c r="S69" s="68" t="n"/>
      <c r="T69" t="inlineStr"/>
      <c r="U69" t="inlineStr"/>
      <c r="V69" t="n">
        <v>0</v>
      </c>
      <c r="W69" t="n">
        <v>0</v>
      </c>
    </row>
    <row r="70" ht="22" customHeight="1">
      <c r="A70" t="inlineStr">
        <is>
          <t>otford-palace</t>
        </is>
      </c>
      <c r="B70" t="inlineStr">
        <is>
          <t>Otford Palace</t>
        </is>
      </c>
      <c r="C70" t="inlineStr">
        <is>
          <t>Not started</t>
        </is>
      </c>
      <c r="D70" t="inlineStr">
        <is>
          <t>Not started</t>
        </is>
      </c>
      <c r="E70" t="inlineStr">
        <is>
          <t>Not started</t>
        </is>
      </c>
      <c r="F70" t="inlineStr">
        <is>
          <t>Not started</t>
        </is>
      </c>
      <c r="G70" t="inlineStr">
        <is>
          <t>Not started</t>
        </is>
      </c>
      <c r="H70" t="inlineStr">
        <is>
          <t>Not started</t>
        </is>
      </c>
      <c r="I70" t="inlineStr">
        <is>
          <t>Not started</t>
        </is>
      </c>
      <c r="J70" t="inlineStr">
        <is>
          <t>Not started</t>
        </is>
      </c>
      <c r="K70" t="inlineStr">
        <is>
          <t>Not started</t>
        </is>
      </c>
      <c r="L70" t="inlineStr">
        <is>
          <t>Not started</t>
        </is>
      </c>
      <c r="M70" t="inlineStr">
        <is>
          <t>Not started</t>
        </is>
      </c>
      <c r="N70" t="inlineStr">
        <is>
          <t>Not approved</t>
        </is>
      </c>
      <c r="O70">
        <f>IF($A70="","",COUNTIF(C70:M70,"Complete"))</f>
        <v/>
      </c>
      <c r="P70">
        <f>IF($A70="","",11-COUNTIF(C70:M70,"N/A"))</f>
        <v/>
      </c>
      <c r="Q70" s="67">
        <f>IF($A70="","",IFERROR(O70/P70,0))</f>
        <v/>
      </c>
      <c r="R70" t="inlineStr"/>
      <c r="S70" s="68" t="n"/>
      <c r="T70" t="inlineStr"/>
      <c r="U70" t="inlineStr"/>
      <c r="V70" t="n">
        <v>0</v>
      </c>
      <c r="W70" t="n">
        <v>0</v>
      </c>
    </row>
    <row r="71" ht="22" customHeight="1">
      <c r="A71" t="inlineStr">
        <is>
          <t>minster-abbey</t>
        </is>
      </c>
      <c r="B71" t="inlineStr">
        <is>
          <t>Minster Abbey</t>
        </is>
      </c>
      <c r="C71" t="inlineStr">
        <is>
          <t>Not started</t>
        </is>
      </c>
      <c r="D71" t="inlineStr">
        <is>
          <t>Not started</t>
        </is>
      </c>
      <c r="E71" t="inlineStr">
        <is>
          <t>Not started</t>
        </is>
      </c>
      <c r="F71" t="inlineStr">
        <is>
          <t>Not started</t>
        </is>
      </c>
      <c r="G71" t="inlineStr">
        <is>
          <t>Not started</t>
        </is>
      </c>
      <c r="H71" t="inlineStr">
        <is>
          <t>Not started</t>
        </is>
      </c>
      <c r="I71" t="inlineStr">
        <is>
          <t>Not started</t>
        </is>
      </c>
      <c r="J71" t="inlineStr">
        <is>
          <t>Not started</t>
        </is>
      </c>
      <c r="K71" t="inlineStr">
        <is>
          <t>Not started</t>
        </is>
      </c>
      <c r="L71" t="inlineStr">
        <is>
          <t>Not started</t>
        </is>
      </c>
      <c r="M71" t="inlineStr">
        <is>
          <t>Not started</t>
        </is>
      </c>
      <c r="N71" t="inlineStr">
        <is>
          <t>Not approved</t>
        </is>
      </c>
      <c r="O71">
        <f>IF($A71="","",COUNTIF(C71:M71,"Complete"))</f>
        <v/>
      </c>
      <c r="P71">
        <f>IF($A71="","",11-COUNTIF(C71:M71,"N/A"))</f>
        <v/>
      </c>
      <c r="Q71" s="67">
        <f>IF($A71="","",IFERROR(O71/P71,0))</f>
        <v/>
      </c>
      <c r="R71" t="inlineStr"/>
      <c r="S71" s="68" t="n"/>
      <c r="T71" t="inlineStr"/>
      <c r="U71" t="inlineStr"/>
      <c r="V71" t="n">
        <v>0</v>
      </c>
      <c r="W71" t="n">
        <v>0</v>
      </c>
    </row>
    <row r="72" ht="22" customHeight="1">
      <c r="A72" t="inlineStr">
        <is>
          <t>greyfriars-canterbury</t>
        </is>
      </c>
      <c r="B72" t="inlineStr">
        <is>
          <t>Greyfriars Chapel and Franciscan Gardens</t>
        </is>
      </c>
      <c r="C72" t="inlineStr">
        <is>
          <t>Not started</t>
        </is>
      </c>
      <c r="D72" t="inlineStr">
        <is>
          <t>Not started</t>
        </is>
      </c>
      <c r="E72" t="inlineStr">
        <is>
          <t>Not started</t>
        </is>
      </c>
      <c r="F72" t="inlineStr">
        <is>
          <t>Not started</t>
        </is>
      </c>
      <c r="G72" t="inlineStr">
        <is>
          <t>Not started</t>
        </is>
      </c>
      <c r="H72" t="inlineStr">
        <is>
          <t>Not started</t>
        </is>
      </c>
      <c r="I72" t="inlineStr">
        <is>
          <t>Not started</t>
        </is>
      </c>
      <c r="J72" t="inlineStr">
        <is>
          <t>Not started</t>
        </is>
      </c>
      <c r="K72" t="inlineStr">
        <is>
          <t>Not started</t>
        </is>
      </c>
      <c r="L72" t="inlineStr">
        <is>
          <t>Not started</t>
        </is>
      </c>
      <c r="M72" t="inlineStr">
        <is>
          <t>Not started</t>
        </is>
      </c>
      <c r="N72" t="inlineStr">
        <is>
          <t>Not approved</t>
        </is>
      </c>
      <c r="O72">
        <f>IF($A72="","",COUNTIF(C72:M72,"Complete"))</f>
        <v/>
      </c>
      <c r="P72">
        <f>IF($A72="","",11-COUNTIF(C72:M72,"N/A"))</f>
        <v/>
      </c>
      <c r="Q72" s="67">
        <f>IF($A72="","",IFERROR(O72/P72,0))</f>
        <v/>
      </c>
      <c r="R72" t="inlineStr"/>
      <c r="S72" s="68" t="n"/>
      <c r="T72" t="inlineStr"/>
      <c r="U72" t="inlineStr"/>
      <c r="V72" t="n">
        <v>0</v>
      </c>
      <c r="W72" t="n">
        <v>0</v>
      </c>
    </row>
    <row r="73" ht="22" customHeight="1">
      <c r="A73" t="inlineStr">
        <is>
          <t>deal-timeball-tower</t>
        </is>
      </c>
      <c r="B73" t="inlineStr">
        <is>
          <t>Deal Timeball Tower</t>
        </is>
      </c>
      <c r="C73" t="inlineStr">
        <is>
          <t>Not started</t>
        </is>
      </c>
      <c r="D73" t="inlineStr">
        <is>
          <t>Not started</t>
        </is>
      </c>
      <c r="E73" t="inlineStr">
        <is>
          <t>Not started</t>
        </is>
      </c>
      <c r="F73" t="inlineStr">
        <is>
          <t>Not started</t>
        </is>
      </c>
      <c r="G73" t="inlineStr">
        <is>
          <t>Not started</t>
        </is>
      </c>
      <c r="H73" t="inlineStr">
        <is>
          <t>Not started</t>
        </is>
      </c>
      <c r="I73" t="inlineStr">
        <is>
          <t>Not started</t>
        </is>
      </c>
      <c r="J73" t="inlineStr">
        <is>
          <t>Not started</t>
        </is>
      </c>
      <c r="K73" t="inlineStr">
        <is>
          <t>Not started</t>
        </is>
      </c>
      <c r="L73" t="inlineStr">
        <is>
          <t>Not started</t>
        </is>
      </c>
      <c r="M73" t="inlineStr">
        <is>
          <t>Not started</t>
        </is>
      </c>
      <c r="N73" t="inlineStr">
        <is>
          <t>Not approved</t>
        </is>
      </c>
      <c r="O73">
        <f>IF($A73="","",COUNTIF(C73:M73,"Complete"))</f>
        <v/>
      </c>
      <c r="P73">
        <f>IF($A73="","",11-COUNTIF(C73:M73,"N/A"))</f>
        <v/>
      </c>
      <c r="Q73" s="67">
        <f>IF($A73="","",IFERROR(O73/P73,0))</f>
        <v/>
      </c>
      <c r="R73" t="inlineStr"/>
      <c r="S73" s="68" t="n"/>
      <c r="T73" t="inlineStr"/>
      <c r="U73" t="inlineStr"/>
      <c r="V73" t="n">
        <v>0</v>
      </c>
      <c r="W73" t="n">
        <v>0</v>
      </c>
    </row>
    <row r="74" ht="22" customHeight="1">
      <c r="A74" t="inlineStr">
        <is>
          <t>new-tavern-fort</t>
        </is>
      </c>
      <c r="B74" t="inlineStr">
        <is>
          <t>New Tavern Fort</t>
        </is>
      </c>
      <c r="C74" t="inlineStr">
        <is>
          <t>Not started</t>
        </is>
      </c>
      <c r="D74" t="inlineStr">
        <is>
          <t>Not started</t>
        </is>
      </c>
      <c r="E74" t="inlineStr">
        <is>
          <t>Not started</t>
        </is>
      </c>
      <c r="F74" t="inlineStr">
        <is>
          <t>Not started</t>
        </is>
      </c>
      <c r="G74" t="inlineStr">
        <is>
          <t>Not started</t>
        </is>
      </c>
      <c r="H74" t="inlineStr">
        <is>
          <t>Not started</t>
        </is>
      </c>
      <c r="I74" t="inlineStr">
        <is>
          <t>Not started</t>
        </is>
      </c>
      <c r="J74" t="inlineStr">
        <is>
          <t>Not started</t>
        </is>
      </c>
      <c r="K74" t="inlineStr">
        <is>
          <t>Not started</t>
        </is>
      </c>
      <c r="L74" t="inlineStr">
        <is>
          <t>Not started</t>
        </is>
      </c>
      <c r="M74" t="inlineStr">
        <is>
          <t>Not started</t>
        </is>
      </c>
      <c r="N74" t="inlineStr">
        <is>
          <t>Not approved</t>
        </is>
      </c>
      <c r="O74">
        <f>IF($A74="","",COUNTIF(C74:M74,"Complete"))</f>
        <v/>
      </c>
      <c r="P74">
        <f>IF($A74="","",11-COUNTIF(C74:M74,"N/A"))</f>
        <v/>
      </c>
      <c r="Q74" s="67">
        <f>IF($A74="","",IFERROR(O74/P74,0))</f>
        <v/>
      </c>
      <c r="R74" t="inlineStr"/>
      <c r="S74" s="68" t="n"/>
      <c r="T74" t="inlineStr"/>
      <c r="U74" t="inlineStr"/>
      <c r="V74" t="n">
        <v>0</v>
      </c>
      <c r="W74" t="n">
        <v>0</v>
      </c>
    </row>
    <row r="75" ht="22" customHeight="1">
      <c r="A75" t="inlineStr">
        <is>
          <t>milton-chantry</t>
        </is>
      </c>
      <c r="B75" t="inlineStr">
        <is>
          <t>Milton Chantry</t>
        </is>
      </c>
      <c r="C75" t="inlineStr">
        <is>
          <t>Not started</t>
        </is>
      </c>
      <c r="D75" t="inlineStr">
        <is>
          <t>Not started</t>
        </is>
      </c>
      <c r="E75" t="inlineStr">
        <is>
          <t>Not started</t>
        </is>
      </c>
      <c r="F75" t="inlineStr">
        <is>
          <t>Not started</t>
        </is>
      </c>
      <c r="G75" t="inlineStr">
        <is>
          <t>Not started</t>
        </is>
      </c>
      <c r="H75" t="inlineStr">
        <is>
          <t>Not started</t>
        </is>
      </c>
      <c r="I75" t="inlineStr">
        <is>
          <t>Not started</t>
        </is>
      </c>
      <c r="J75" t="inlineStr">
        <is>
          <t>Not started</t>
        </is>
      </c>
      <c r="K75" t="inlineStr">
        <is>
          <t>Not started</t>
        </is>
      </c>
      <c r="L75" t="inlineStr">
        <is>
          <t>Not started</t>
        </is>
      </c>
      <c r="M75" t="inlineStr">
        <is>
          <t>Not started</t>
        </is>
      </c>
      <c r="N75" t="inlineStr">
        <is>
          <t>Not approved</t>
        </is>
      </c>
      <c r="O75">
        <f>IF($A75="","",COUNTIF(C75:M75,"Complete"))</f>
        <v/>
      </c>
      <c r="P75">
        <f>IF($A75="","",11-COUNTIF(C75:M75,"N/A"))</f>
        <v/>
      </c>
      <c r="Q75" s="67">
        <f>IF($A75="","",IFERROR(O75/P75,0))</f>
        <v/>
      </c>
      <c r="R75" t="inlineStr"/>
      <c r="S75" s="68" t="n"/>
      <c r="T75" t="inlineStr"/>
      <c r="U75" t="inlineStr"/>
      <c r="V75" t="n">
        <v>0</v>
      </c>
      <c r="W75" t="n">
        <v>0</v>
      </c>
    </row>
    <row r="76" ht="22" customHeight="1">
      <c r="A76" t="inlineStr">
        <is>
          <t>dymchurch-martello-tower</t>
        </is>
      </c>
      <c r="B76" t="inlineStr">
        <is>
          <t>Dymchurch Martello Tower No. 24</t>
        </is>
      </c>
      <c r="C76" t="inlineStr">
        <is>
          <t>Not started</t>
        </is>
      </c>
      <c r="D76" t="inlineStr">
        <is>
          <t>Not started</t>
        </is>
      </c>
      <c r="E76" t="inlineStr">
        <is>
          <t>Not started</t>
        </is>
      </c>
      <c r="F76" t="inlineStr">
        <is>
          <t>Not started</t>
        </is>
      </c>
      <c r="G76" t="inlineStr">
        <is>
          <t>Not started</t>
        </is>
      </c>
      <c r="H76" t="inlineStr">
        <is>
          <t>Not started</t>
        </is>
      </c>
      <c r="I76" t="inlineStr">
        <is>
          <t>Not started</t>
        </is>
      </c>
      <c r="J76" t="inlineStr">
        <is>
          <t>Not started</t>
        </is>
      </c>
      <c r="K76" t="inlineStr">
        <is>
          <t>Not started</t>
        </is>
      </c>
      <c r="L76" t="inlineStr">
        <is>
          <t>Not started</t>
        </is>
      </c>
      <c r="M76" t="inlineStr">
        <is>
          <t>Not started</t>
        </is>
      </c>
      <c r="N76" t="inlineStr">
        <is>
          <t>Not approved</t>
        </is>
      </c>
      <c r="O76">
        <f>IF($A76="","",COUNTIF(C76:M76,"Complete"))</f>
        <v/>
      </c>
      <c r="P76">
        <f>IF($A76="","",11-COUNTIF(C76:M76,"N/A"))</f>
        <v/>
      </c>
      <c r="Q76" s="67">
        <f>IF($A76="","",IFERROR(O76/P76,0))</f>
        <v/>
      </c>
      <c r="R76" t="inlineStr"/>
      <c r="S76" s="68" t="n"/>
      <c r="T76" t="inlineStr"/>
      <c r="U76" t="inlineStr"/>
      <c r="V76" t="n">
        <v>0</v>
      </c>
      <c r="W76" t="n">
        <v>0</v>
      </c>
    </row>
    <row r="77" ht="22" customHeight="1">
      <c r="A77" t="inlineStr">
        <is>
          <t>chatham-naval-memorial</t>
        </is>
      </c>
      <c r="B77" t="inlineStr">
        <is>
          <t>Chatham Naval Memorial</t>
        </is>
      </c>
      <c r="C77" t="inlineStr">
        <is>
          <t>Not started</t>
        </is>
      </c>
      <c r="D77" t="inlineStr">
        <is>
          <t>Not started</t>
        </is>
      </c>
      <c r="E77" t="inlineStr">
        <is>
          <t>Not started</t>
        </is>
      </c>
      <c r="F77" t="inlineStr">
        <is>
          <t>Not started</t>
        </is>
      </c>
      <c r="G77" t="inlineStr">
        <is>
          <t>Not started</t>
        </is>
      </c>
      <c r="H77" t="inlineStr">
        <is>
          <t>Not started</t>
        </is>
      </c>
      <c r="I77" t="inlineStr">
        <is>
          <t>Not started</t>
        </is>
      </c>
      <c r="J77" t="inlineStr">
        <is>
          <t>Not started</t>
        </is>
      </c>
      <c r="K77" t="inlineStr">
        <is>
          <t>Not started</t>
        </is>
      </c>
      <c r="L77" t="inlineStr">
        <is>
          <t>Not started</t>
        </is>
      </c>
      <c r="M77" t="inlineStr">
        <is>
          <t>Not started</t>
        </is>
      </c>
      <c r="N77" t="inlineStr">
        <is>
          <t>Not approved</t>
        </is>
      </c>
      <c r="O77">
        <f>IF($A77="","",COUNTIF(C77:M77,"Complete"))</f>
        <v/>
      </c>
      <c r="P77">
        <f>IF($A77="","",11-COUNTIF(C77:M77,"N/A"))</f>
        <v/>
      </c>
      <c r="Q77" s="67">
        <f>IF($A77="","",IFERROR(O77/P77,0))</f>
        <v/>
      </c>
      <c r="R77" t="inlineStr"/>
      <c r="S77" s="68" t="n"/>
      <c r="T77" t="inlineStr"/>
      <c r="U77" t="inlineStr"/>
      <c r="V77" t="n">
        <v>0</v>
      </c>
      <c r="W77" t="n">
        <v>0</v>
      </c>
    </row>
    <row r="78" ht="22" customHeight="1">
      <c r="A78" t="inlineStr">
        <is>
          <t>aylesford-priory</t>
        </is>
      </c>
      <c r="B78" t="inlineStr">
        <is>
          <t>Aylesford Priory</t>
        </is>
      </c>
      <c r="C78" t="inlineStr">
        <is>
          <t>Not started</t>
        </is>
      </c>
      <c r="D78" t="inlineStr">
        <is>
          <t>Not started</t>
        </is>
      </c>
      <c r="E78" t="inlineStr">
        <is>
          <t>Not started</t>
        </is>
      </c>
      <c r="F78" t="inlineStr">
        <is>
          <t>Not started</t>
        </is>
      </c>
      <c r="G78" t="inlineStr">
        <is>
          <t>Not started</t>
        </is>
      </c>
      <c r="H78" t="inlineStr">
        <is>
          <t>Not started</t>
        </is>
      </c>
      <c r="I78" t="inlineStr">
        <is>
          <t>Not started</t>
        </is>
      </c>
      <c r="J78" t="inlineStr">
        <is>
          <t>Not started</t>
        </is>
      </c>
      <c r="K78" t="inlineStr">
        <is>
          <t>Not started</t>
        </is>
      </c>
      <c r="L78" t="inlineStr">
        <is>
          <t>Not started</t>
        </is>
      </c>
      <c r="M78" t="inlineStr">
        <is>
          <t>Not started</t>
        </is>
      </c>
      <c r="N78" t="inlineStr">
        <is>
          <t>Not approved</t>
        </is>
      </c>
      <c r="O78">
        <f>IF($A78="","",COUNTIF(C78:M78,"Complete"))</f>
        <v/>
      </c>
      <c r="P78">
        <f>IF($A78="","",11-COUNTIF(C78:M78,"N/A"))</f>
        <v/>
      </c>
      <c r="Q78" s="67">
        <f>IF($A78="","",IFERROR(O78/P78,0))</f>
        <v/>
      </c>
      <c r="R78" t="inlineStr"/>
      <c r="S78" s="68" t="n"/>
      <c r="T78" t="inlineStr"/>
      <c r="U78" t="inlineStr"/>
      <c r="V78" t="n">
        <v>0</v>
      </c>
      <c r="W78" t="n">
        <v>0</v>
      </c>
    </row>
    <row r="79" ht="22" customHeight="1">
      <c r="A79" t="inlineStr">
        <is>
          <t>archbishops-palace-maidstone</t>
        </is>
      </c>
      <c r="B79" t="inlineStr">
        <is>
          <t>Archbishop’s Palace</t>
        </is>
      </c>
      <c r="C79" t="inlineStr">
        <is>
          <t>Not started</t>
        </is>
      </c>
      <c r="D79" t="inlineStr">
        <is>
          <t>Not started</t>
        </is>
      </c>
      <c r="E79" t="inlineStr">
        <is>
          <t>Not started</t>
        </is>
      </c>
      <c r="F79" t="inlineStr">
        <is>
          <t>Not started</t>
        </is>
      </c>
      <c r="G79" t="inlineStr">
        <is>
          <t>Not started</t>
        </is>
      </c>
      <c r="H79" t="inlineStr">
        <is>
          <t>Not started</t>
        </is>
      </c>
      <c r="I79" t="inlineStr">
        <is>
          <t>Not started</t>
        </is>
      </c>
      <c r="J79" t="inlineStr">
        <is>
          <t>Not started</t>
        </is>
      </c>
      <c r="K79" t="inlineStr">
        <is>
          <t>Not started</t>
        </is>
      </c>
      <c r="L79" t="inlineStr">
        <is>
          <t>Not started</t>
        </is>
      </c>
      <c r="M79" t="inlineStr">
        <is>
          <t>Not started</t>
        </is>
      </c>
      <c r="N79" t="inlineStr">
        <is>
          <t>Not approved</t>
        </is>
      </c>
      <c r="O79">
        <f>IF($A79="","",COUNTIF(C79:M79,"Complete"))</f>
        <v/>
      </c>
      <c r="P79">
        <f>IF($A79="","",11-COUNTIF(C79:M79,"N/A"))</f>
        <v/>
      </c>
      <c r="Q79" s="67">
        <f>IF($A79="","",IFERROR(O79/P79,0))</f>
        <v/>
      </c>
      <c r="R79" t="inlineStr"/>
      <c r="S79" s="68" t="n"/>
      <c r="T79" t="inlineStr"/>
      <c r="U79" t="inlineStr"/>
      <c r="V79" t="n">
        <v>0</v>
      </c>
      <c r="W79" t="n">
        <v>0</v>
      </c>
    </row>
    <row r="80" ht="22" customHeight="1">
      <c r="A80" t="inlineStr">
        <is>
          <t>oare-gunpowder-works</t>
        </is>
      </c>
      <c r="B80" t="inlineStr">
        <is>
          <t>Oare Gunpowder Works Country Park</t>
        </is>
      </c>
      <c r="C80" t="inlineStr">
        <is>
          <t>Not started</t>
        </is>
      </c>
      <c r="D80" t="inlineStr">
        <is>
          <t>Not started</t>
        </is>
      </c>
      <c r="E80" t="inlineStr">
        <is>
          <t>Not started</t>
        </is>
      </c>
      <c r="F80" t="inlineStr">
        <is>
          <t>Not started</t>
        </is>
      </c>
      <c r="G80" t="inlineStr">
        <is>
          <t>Not started</t>
        </is>
      </c>
      <c r="H80" t="inlineStr">
        <is>
          <t>Not started</t>
        </is>
      </c>
      <c r="I80" t="inlineStr">
        <is>
          <t>Not started</t>
        </is>
      </c>
      <c r="J80" t="inlineStr">
        <is>
          <t>Not started</t>
        </is>
      </c>
      <c r="K80" t="inlineStr">
        <is>
          <t>Not started</t>
        </is>
      </c>
      <c r="L80" t="inlineStr">
        <is>
          <t>Not started</t>
        </is>
      </c>
      <c r="M80" t="inlineStr">
        <is>
          <t>Not started</t>
        </is>
      </c>
      <c r="N80" t="inlineStr">
        <is>
          <t>Not approved</t>
        </is>
      </c>
      <c r="O80">
        <f>IF($A80="","",COUNTIF(C80:M80,"Complete"))</f>
        <v/>
      </c>
      <c r="P80">
        <f>IF($A80="","",11-COUNTIF(C80:M80,"N/A"))</f>
        <v/>
      </c>
      <c r="Q80" s="67">
        <f>IF($A80="","",IFERROR(O80/P80,0))</f>
        <v/>
      </c>
      <c r="R80" t="inlineStr"/>
      <c r="S80" s="68" t="n"/>
      <c r="T80" t="inlineStr"/>
      <c r="U80" t="inlineStr"/>
      <c r="V80" t="n">
        <v>0</v>
      </c>
      <c r="W80" t="n">
        <v>0</v>
      </c>
    </row>
    <row r="81" ht="22" customHeight="1">
      <c r="A81" t="inlineStr">
        <is>
          <t>union-mill-cranbrook</t>
        </is>
      </c>
      <c r="B81" t="inlineStr">
        <is>
          <t>Union Mill</t>
        </is>
      </c>
      <c r="C81" t="inlineStr">
        <is>
          <t>Not started</t>
        </is>
      </c>
      <c r="D81" t="inlineStr">
        <is>
          <t>Not started</t>
        </is>
      </c>
      <c r="E81" t="inlineStr">
        <is>
          <t>Not started</t>
        </is>
      </c>
      <c r="F81" t="inlineStr">
        <is>
          <t>Not started</t>
        </is>
      </c>
      <c r="G81" t="inlineStr">
        <is>
          <t>Not started</t>
        </is>
      </c>
      <c r="H81" t="inlineStr">
        <is>
          <t>Not started</t>
        </is>
      </c>
      <c r="I81" t="inlineStr">
        <is>
          <t>Not started</t>
        </is>
      </c>
      <c r="J81" t="inlineStr">
        <is>
          <t>Not started</t>
        </is>
      </c>
      <c r="K81" t="inlineStr">
        <is>
          <t>Not started</t>
        </is>
      </c>
      <c r="L81" t="inlineStr">
        <is>
          <t>Not started</t>
        </is>
      </c>
      <c r="M81" t="inlineStr">
        <is>
          <t>Not started</t>
        </is>
      </c>
      <c r="N81" t="inlineStr">
        <is>
          <t>Not approved</t>
        </is>
      </c>
      <c r="O81">
        <f>IF($A81="","",COUNTIF(C81:M81,"Complete"))</f>
        <v/>
      </c>
      <c r="P81">
        <f>IF($A81="","",11-COUNTIF(C81:M81,"N/A"))</f>
        <v/>
      </c>
      <c r="Q81" s="67">
        <f>IF($A81="","",IFERROR(O81/P81,0))</f>
        <v/>
      </c>
      <c r="R81" t="inlineStr"/>
      <c r="S81" s="68" t="n"/>
      <c r="T81" t="inlineStr"/>
      <c r="U81" t="inlineStr"/>
      <c r="V81" t="n">
        <v>0</v>
      </c>
      <c r="W81" t="n">
        <v>0</v>
      </c>
    </row>
    <row r="82" ht="22" customHeight="1">
      <c r="A82" t="inlineStr">
        <is>
          <t>cobham-mausoleum</t>
        </is>
      </c>
      <c r="B82" t="inlineStr">
        <is>
          <t>Cobham Mausoleum</t>
        </is>
      </c>
      <c r="C82" t="inlineStr">
        <is>
          <t>Not started</t>
        </is>
      </c>
      <c r="D82" t="inlineStr">
        <is>
          <t>Not started</t>
        </is>
      </c>
      <c r="E82" t="inlineStr">
        <is>
          <t>Not started</t>
        </is>
      </c>
      <c r="F82" t="inlineStr">
        <is>
          <t>Not started</t>
        </is>
      </c>
      <c r="G82" t="inlineStr">
        <is>
          <t>Not started</t>
        </is>
      </c>
      <c r="H82" t="inlineStr">
        <is>
          <t>Not started</t>
        </is>
      </c>
      <c r="I82" t="inlineStr">
        <is>
          <t>Not started</t>
        </is>
      </c>
      <c r="J82" t="inlineStr">
        <is>
          <t>Not started</t>
        </is>
      </c>
      <c r="K82" t="inlineStr">
        <is>
          <t>Not started</t>
        </is>
      </c>
      <c r="L82" t="inlineStr">
        <is>
          <t>Not started</t>
        </is>
      </c>
      <c r="M82" t="inlineStr">
        <is>
          <t>Not started</t>
        </is>
      </c>
      <c r="N82" t="inlineStr">
        <is>
          <t>Not approved</t>
        </is>
      </c>
      <c r="O82">
        <f>IF($A82="","",COUNTIF(C82:M82,"Complete"))</f>
        <v/>
      </c>
      <c r="P82">
        <f>IF($A82="","",11-COUNTIF(C82:M82,"N/A"))</f>
        <v/>
      </c>
      <c r="Q82" s="67">
        <f>IF($A82="","",IFERROR(O82/P82,0))</f>
        <v/>
      </c>
      <c r="R82" t="inlineStr"/>
      <c r="S82" s="68" t="n"/>
      <c r="T82" t="inlineStr"/>
      <c r="U82" t="inlineStr"/>
      <c r="V82" t="n">
        <v>0</v>
      </c>
      <c r="W82" t="n">
        <v>0</v>
      </c>
    </row>
    <row r="83" ht="22" customHeight="1">
      <c r="A83" t="inlineStr">
        <is>
          <t>st-johns-jerusalem</t>
        </is>
      </c>
      <c r="B83" t="inlineStr">
        <is>
          <t>St John’s Jerusalem</t>
        </is>
      </c>
      <c r="C83" t="inlineStr">
        <is>
          <t>Not started</t>
        </is>
      </c>
      <c r="D83" t="inlineStr">
        <is>
          <t>Not started</t>
        </is>
      </c>
      <c r="E83" t="inlineStr">
        <is>
          <t>Not started</t>
        </is>
      </c>
      <c r="F83" t="inlineStr">
        <is>
          <t>Not started</t>
        </is>
      </c>
      <c r="G83" t="inlineStr">
        <is>
          <t>Not started</t>
        </is>
      </c>
      <c r="H83" t="inlineStr">
        <is>
          <t>Not started</t>
        </is>
      </c>
      <c r="I83" t="inlineStr">
        <is>
          <t>Not started</t>
        </is>
      </c>
      <c r="J83" t="inlineStr">
        <is>
          <t>Not started</t>
        </is>
      </c>
      <c r="K83" t="inlineStr">
        <is>
          <t>Not started</t>
        </is>
      </c>
      <c r="L83" t="inlineStr">
        <is>
          <t>Not started</t>
        </is>
      </c>
      <c r="M83" t="inlineStr">
        <is>
          <t>Not started</t>
        </is>
      </c>
      <c r="N83" t="inlineStr">
        <is>
          <t>Not approved</t>
        </is>
      </c>
      <c r="O83">
        <f>IF($A83="","",COUNTIF(C83:M83,"Complete"))</f>
        <v/>
      </c>
      <c r="P83">
        <f>IF($A83="","",11-COUNTIF(C83:M83,"N/A"))</f>
        <v/>
      </c>
      <c r="Q83" s="67">
        <f>IF($A83="","",IFERROR(O83/P83,0))</f>
        <v/>
      </c>
      <c r="R83" t="inlineStr"/>
      <c r="S83" s="68" t="n"/>
      <c r="T83" t="inlineStr"/>
      <c r="U83" t="inlineStr"/>
      <c r="V83" t="n">
        <v>0</v>
      </c>
      <c r="W83" t="n">
        <v>0</v>
      </c>
    </row>
    <row r="84" ht="22" customHeight="1">
      <c r="A84" t="inlineStr">
        <is>
          <t>goodnestone-park</t>
        </is>
      </c>
      <c r="B84" t="inlineStr">
        <is>
          <t>Goodnestone Park Gardens</t>
        </is>
      </c>
      <c r="C84" t="inlineStr">
        <is>
          <t>Not started</t>
        </is>
      </c>
      <c r="D84" t="inlineStr">
        <is>
          <t>Not started</t>
        </is>
      </c>
      <c r="E84" t="inlineStr">
        <is>
          <t>Not started</t>
        </is>
      </c>
      <c r="F84" t="inlineStr">
        <is>
          <t>Not started</t>
        </is>
      </c>
      <c r="G84" t="inlineStr">
        <is>
          <t>Not started</t>
        </is>
      </c>
      <c r="H84" t="inlineStr">
        <is>
          <t>Not started</t>
        </is>
      </c>
      <c r="I84" t="inlineStr">
        <is>
          <t>Not started</t>
        </is>
      </c>
      <c r="J84" t="inlineStr">
        <is>
          <t>Not started</t>
        </is>
      </c>
      <c r="K84" t="inlineStr">
        <is>
          <t>Not started</t>
        </is>
      </c>
      <c r="L84" t="inlineStr">
        <is>
          <t>Not started</t>
        </is>
      </c>
      <c r="M84" t="inlineStr">
        <is>
          <t>Not started</t>
        </is>
      </c>
      <c r="N84" t="inlineStr">
        <is>
          <t>Not approved</t>
        </is>
      </c>
      <c r="O84">
        <f>IF($A84="","",COUNTIF(C84:M84,"Complete"))</f>
        <v/>
      </c>
      <c r="P84">
        <f>IF($A84="","",11-COUNTIF(C84:M84,"N/A"))</f>
        <v/>
      </c>
      <c r="Q84" s="67">
        <f>IF($A84="","",IFERROR(O84/P84,0))</f>
        <v/>
      </c>
      <c r="R84" t="inlineStr"/>
      <c r="S84" s="68" t="n"/>
      <c r="T84" t="inlineStr"/>
      <c r="U84" t="inlineStr"/>
      <c r="V84" t="n">
        <v>0</v>
      </c>
      <c r="W84" t="n">
        <v>0</v>
      </c>
    </row>
    <row r="85" ht="22" customHeight="1">
      <c r="A85" t="inlineStr">
        <is>
          <t>owletts</t>
        </is>
      </c>
      <c r="B85" t="inlineStr">
        <is>
          <t>Owletts</t>
        </is>
      </c>
      <c r="C85" t="inlineStr">
        <is>
          <t>Not started</t>
        </is>
      </c>
      <c r="D85" t="inlineStr">
        <is>
          <t>Not started</t>
        </is>
      </c>
      <c r="E85" t="inlineStr">
        <is>
          <t>Not started</t>
        </is>
      </c>
      <c r="F85" t="inlineStr">
        <is>
          <t>Not started</t>
        </is>
      </c>
      <c r="G85" t="inlineStr">
        <is>
          <t>Not started</t>
        </is>
      </c>
      <c r="H85" t="inlineStr">
        <is>
          <t>Not started</t>
        </is>
      </c>
      <c r="I85" t="inlineStr">
        <is>
          <t>Not started</t>
        </is>
      </c>
      <c r="J85" t="inlineStr">
        <is>
          <t>Not started</t>
        </is>
      </c>
      <c r="K85" t="inlineStr">
        <is>
          <t>Not started</t>
        </is>
      </c>
      <c r="L85" t="inlineStr">
        <is>
          <t>Not started</t>
        </is>
      </c>
      <c r="M85" t="inlineStr">
        <is>
          <t>Not started</t>
        </is>
      </c>
      <c r="N85" t="inlineStr">
        <is>
          <t>Not approved</t>
        </is>
      </c>
      <c r="O85">
        <f>IF($A85="","",COUNTIF(C85:M85,"Complete"))</f>
        <v/>
      </c>
      <c r="P85">
        <f>IF($A85="","",11-COUNTIF(C85:M85,"N/A"))</f>
        <v/>
      </c>
      <c r="Q85" s="67">
        <f>IF($A85="","",IFERROR(O85/P85,0))</f>
        <v/>
      </c>
      <c r="R85" t="inlineStr"/>
      <c r="S85" s="68" t="n"/>
      <c r="T85" t="inlineStr"/>
      <c r="U85" t="inlineStr"/>
      <c r="V85" t="n">
        <v>0</v>
      </c>
      <c r="W85" t="n">
        <v>0</v>
      </c>
    </row>
    <row r="86" ht="22" customHeight="1">
      <c r="A86" t="inlineStr">
        <is>
          <t>folkestone-museum</t>
        </is>
      </c>
      <c r="B86" t="inlineStr">
        <is>
          <t>Folkestone Museum</t>
        </is>
      </c>
      <c r="C86" t="inlineStr">
        <is>
          <t>Not started</t>
        </is>
      </c>
      <c r="D86" t="inlineStr">
        <is>
          <t>Not started</t>
        </is>
      </c>
      <c r="E86" t="inlineStr">
        <is>
          <t>Not started</t>
        </is>
      </c>
      <c r="F86" t="inlineStr">
        <is>
          <t>Not started</t>
        </is>
      </c>
      <c r="G86" t="inlineStr">
        <is>
          <t>Not started</t>
        </is>
      </c>
      <c r="H86" t="inlineStr">
        <is>
          <t>Not started</t>
        </is>
      </c>
      <c r="I86" t="inlineStr">
        <is>
          <t>Not started</t>
        </is>
      </c>
      <c r="J86" t="inlineStr">
        <is>
          <t>Not started</t>
        </is>
      </c>
      <c r="K86" t="inlineStr">
        <is>
          <t>Not started</t>
        </is>
      </c>
      <c r="L86" t="inlineStr">
        <is>
          <t>Not started</t>
        </is>
      </c>
      <c r="M86" t="inlineStr">
        <is>
          <t>Not started</t>
        </is>
      </c>
      <c r="N86" t="inlineStr">
        <is>
          <t>Not approved</t>
        </is>
      </c>
      <c r="O86">
        <f>IF($A86="","",COUNTIF(C86:M86,"Complete"))</f>
        <v/>
      </c>
      <c r="P86">
        <f>IF($A86="","",11-COUNTIF(C86:M86,"N/A"))</f>
        <v/>
      </c>
      <c r="Q86" s="67">
        <f>IF($A86="","",IFERROR(O86/P86,0))</f>
        <v/>
      </c>
      <c r="R86" t="inlineStr"/>
      <c r="S86" s="68" t="n"/>
      <c r="T86" t="inlineStr"/>
      <c r="U86" t="inlineStr"/>
      <c r="V86" t="n">
        <v>0</v>
      </c>
      <c r="W86" t="n">
        <v>0</v>
      </c>
    </row>
    <row r="87" ht="22" customHeight="1">
      <c r="A87" t="inlineStr">
        <is>
          <t>margate-museum</t>
        </is>
      </c>
      <c r="B87" t="inlineStr">
        <is>
          <t>Margate Museum</t>
        </is>
      </c>
      <c r="C87" t="inlineStr">
        <is>
          <t>Not started</t>
        </is>
      </c>
      <c r="D87" t="inlineStr">
        <is>
          <t>Not started</t>
        </is>
      </c>
      <c r="E87" t="inlineStr">
        <is>
          <t>Not started</t>
        </is>
      </c>
      <c r="F87" t="inlineStr">
        <is>
          <t>Not started</t>
        </is>
      </c>
      <c r="G87" t="inlineStr">
        <is>
          <t>Not started</t>
        </is>
      </c>
      <c r="H87" t="inlineStr">
        <is>
          <t>Not started</t>
        </is>
      </c>
      <c r="I87" t="inlineStr">
        <is>
          <t>Not started</t>
        </is>
      </c>
      <c r="J87" t="inlineStr">
        <is>
          <t>Not started</t>
        </is>
      </c>
      <c r="K87" t="inlineStr">
        <is>
          <t>Not started</t>
        </is>
      </c>
      <c r="L87" t="inlineStr">
        <is>
          <t>Not started</t>
        </is>
      </c>
      <c r="M87" t="inlineStr">
        <is>
          <t>Not started</t>
        </is>
      </c>
      <c r="N87" t="inlineStr">
        <is>
          <t>Not approved</t>
        </is>
      </c>
      <c r="O87">
        <f>IF($A87="","",COUNTIF(C87:M87,"Complete"))</f>
        <v/>
      </c>
      <c r="P87">
        <f>IF($A87="","",11-COUNTIF(C87:M87,"N/A"))</f>
        <v/>
      </c>
      <c r="Q87" s="67">
        <f>IF($A87="","",IFERROR(O87/P87,0))</f>
        <v/>
      </c>
      <c r="R87" t="inlineStr"/>
      <c r="S87" s="68" t="n"/>
      <c r="T87" t="inlineStr"/>
      <c r="U87" t="inlineStr"/>
      <c r="V87" t="n">
        <v>0</v>
      </c>
      <c r="W87" t="n">
        <v>0</v>
      </c>
    </row>
    <row r="88" ht="22" customHeight="1">
      <c r="A88" t="inlineStr">
        <is>
          <t>shoreham-aircraft-museum</t>
        </is>
      </c>
      <c r="B88" t="inlineStr">
        <is>
          <t>Shoreham Aircraft Museum</t>
        </is>
      </c>
      <c r="C88" t="inlineStr">
        <is>
          <t>Not started</t>
        </is>
      </c>
      <c r="D88" t="inlineStr">
        <is>
          <t>Not started</t>
        </is>
      </c>
      <c r="E88" t="inlineStr">
        <is>
          <t>Not started</t>
        </is>
      </c>
      <c r="F88" t="inlineStr">
        <is>
          <t>Not started</t>
        </is>
      </c>
      <c r="G88" t="inlineStr">
        <is>
          <t>Not started</t>
        </is>
      </c>
      <c r="H88" t="inlineStr">
        <is>
          <t>Not started</t>
        </is>
      </c>
      <c r="I88" t="inlineStr">
        <is>
          <t>Not started</t>
        </is>
      </c>
      <c r="J88" t="inlineStr">
        <is>
          <t>Not started</t>
        </is>
      </c>
      <c r="K88" t="inlineStr">
        <is>
          <t>Not started</t>
        </is>
      </c>
      <c r="L88" t="inlineStr">
        <is>
          <t>Not started</t>
        </is>
      </c>
      <c r="M88" t="inlineStr">
        <is>
          <t>Not started</t>
        </is>
      </c>
      <c r="N88" t="inlineStr">
        <is>
          <t>Not approved</t>
        </is>
      </c>
      <c r="O88">
        <f>IF($A88="","",COUNTIF(C88:M88,"Complete"))</f>
        <v/>
      </c>
      <c r="P88">
        <f>IF($A88="","",11-COUNTIF(C88:M88,"N/A"))</f>
        <v/>
      </c>
      <c r="Q88" s="67">
        <f>IF($A88="","",IFERROR(O88/P88,0))</f>
        <v/>
      </c>
      <c r="R88" t="inlineStr"/>
      <c r="S88" s="68" t="n"/>
      <c r="T88" t="inlineStr"/>
      <c r="U88" t="inlineStr"/>
      <c r="V88" t="n">
        <v>0</v>
      </c>
      <c r="W88" t="n">
        <v>0</v>
      </c>
    </row>
    <row r="89" ht="22" customHeight="1">
      <c r="A89" t="inlineStr">
        <is>
          <t>sittingbourne-kemsley-railway</t>
        </is>
      </c>
      <c r="B89" t="inlineStr">
        <is>
          <t>Sittingbourne and Kemsley Light Railway</t>
        </is>
      </c>
      <c r="C89" t="inlineStr">
        <is>
          <t>Not started</t>
        </is>
      </c>
      <c r="D89" t="inlineStr">
        <is>
          <t>Not started</t>
        </is>
      </c>
      <c r="E89" t="inlineStr">
        <is>
          <t>Not started</t>
        </is>
      </c>
      <c r="F89" t="inlineStr">
        <is>
          <t>Not started</t>
        </is>
      </c>
      <c r="G89" t="inlineStr">
        <is>
          <t>Not started</t>
        </is>
      </c>
      <c r="H89" t="inlineStr">
        <is>
          <t>Not started</t>
        </is>
      </c>
      <c r="I89" t="inlineStr">
        <is>
          <t>Not started</t>
        </is>
      </c>
      <c r="J89" t="inlineStr">
        <is>
          <t>Not started</t>
        </is>
      </c>
      <c r="K89" t="inlineStr">
        <is>
          <t>Not started</t>
        </is>
      </c>
      <c r="L89" t="inlineStr">
        <is>
          <t>Not started</t>
        </is>
      </c>
      <c r="M89" t="inlineStr">
        <is>
          <t>Not started</t>
        </is>
      </c>
      <c r="N89" t="inlineStr">
        <is>
          <t>Not approved</t>
        </is>
      </c>
      <c r="O89">
        <f>IF($A89="","",COUNTIF(C89:M89,"Complete"))</f>
        <v/>
      </c>
      <c r="P89">
        <f>IF($A89="","",11-COUNTIF(C89:M89,"N/A"))</f>
        <v/>
      </c>
      <c r="Q89" s="67">
        <f>IF($A89="","",IFERROR(O89/P89,0))</f>
        <v/>
      </c>
      <c r="R89" t="inlineStr"/>
      <c r="S89" s="68" t="n"/>
      <c r="T89" t="inlineStr"/>
      <c r="U89" t="inlineStr"/>
      <c r="V89" t="n">
        <v>0</v>
      </c>
      <c r="W89" t="n">
        <v>0</v>
      </c>
    </row>
    <row r="90" ht="22" customHeight="1">
      <c r="A90" t="inlineStr">
        <is>
          <t>blue-town-heritage-centre</t>
        </is>
      </c>
      <c r="B90" t="inlineStr">
        <is>
          <t>Blue Town Heritage Centre</t>
        </is>
      </c>
      <c r="C90" t="inlineStr">
        <is>
          <t>Not started</t>
        </is>
      </c>
      <c r="D90" t="inlineStr">
        <is>
          <t>Not started</t>
        </is>
      </c>
      <c r="E90" t="inlineStr">
        <is>
          <t>Not started</t>
        </is>
      </c>
      <c r="F90" t="inlineStr">
        <is>
          <t>Not started</t>
        </is>
      </c>
      <c r="G90" t="inlineStr">
        <is>
          <t>Not started</t>
        </is>
      </c>
      <c r="H90" t="inlineStr">
        <is>
          <t>Not started</t>
        </is>
      </c>
      <c r="I90" t="inlineStr">
        <is>
          <t>Not started</t>
        </is>
      </c>
      <c r="J90" t="inlineStr">
        <is>
          <t>Not started</t>
        </is>
      </c>
      <c r="K90" t="inlineStr">
        <is>
          <t>Not started</t>
        </is>
      </c>
      <c r="L90" t="inlineStr">
        <is>
          <t>Not started</t>
        </is>
      </c>
      <c r="M90" t="inlineStr">
        <is>
          <t>Not started</t>
        </is>
      </c>
      <c r="N90" t="inlineStr">
        <is>
          <t>Not approved</t>
        </is>
      </c>
      <c r="O90">
        <f>IF($A90="","",COUNTIF(C90:M90,"Complete"))</f>
        <v/>
      </c>
      <c r="P90">
        <f>IF($A90="","",11-COUNTIF(C90:M90,"N/A"))</f>
        <v/>
      </c>
      <c r="Q90" s="67">
        <f>IF($A90="","",IFERROR(O90/P90,0))</f>
        <v/>
      </c>
      <c r="R90" t="inlineStr"/>
      <c r="S90" s="68" t="n"/>
      <c r="T90" t="inlineStr"/>
      <c r="U90" t="inlineStr"/>
      <c r="V90" t="n">
        <v>0</v>
      </c>
      <c r="W90" t="n">
        <v>0</v>
      </c>
    </row>
    <row r="91" ht="22" customHeight="1">
      <c r="A91" t="inlineStr">
        <is>
          <t>sandwich-medieval-gates</t>
        </is>
      </c>
      <c r="B91" t="inlineStr">
        <is>
          <t>Sandwich Medieval Gates and Town Trail</t>
        </is>
      </c>
      <c r="C91" t="inlineStr">
        <is>
          <t>Not started</t>
        </is>
      </c>
      <c r="D91" t="inlineStr">
        <is>
          <t>Not started</t>
        </is>
      </c>
      <c r="E91" t="inlineStr">
        <is>
          <t>Not started</t>
        </is>
      </c>
      <c r="F91" t="inlineStr">
        <is>
          <t>Not started</t>
        </is>
      </c>
      <c r="G91" t="inlineStr">
        <is>
          <t>Not started</t>
        </is>
      </c>
      <c r="H91" t="inlineStr">
        <is>
          <t>Not started</t>
        </is>
      </c>
      <c r="I91" t="inlineStr">
        <is>
          <t>Not started</t>
        </is>
      </c>
      <c r="J91" t="inlineStr">
        <is>
          <t>Not started</t>
        </is>
      </c>
      <c r="K91" t="inlineStr">
        <is>
          <t>Not started</t>
        </is>
      </c>
      <c r="L91" t="inlineStr">
        <is>
          <t>Not started</t>
        </is>
      </c>
      <c r="M91" t="inlineStr">
        <is>
          <t>Not started</t>
        </is>
      </c>
      <c r="N91" t="inlineStr">
        <is>
          <t>Not approved</t>
        </is>
      </c>
      <c r="O91">
        <f>IF($A91="","",COUNTIF(C91:M91,"Complete"))</f>
        <v/>
      </c>
      <c r="P91">
        <f>IF($A91="","",11-COUNTIF(C91:M91,"N/A"))</f>
        <v/>
      </c>
      <c r="Q91" s="67">
        <f>IF($A91="","",IFERROR(O91/P91,0))</f>
        <v/>
      </c>
      <c r="R91" t="inlineStr"/>
      <c r="S91" s="68" t="n"/>
      <c r="T91" t="inlineStr"/>
      <c r="U91" t="inlineStr"/>
      <c r="V91" t="n">
        <v>0</v>
      </c>
      <c r="W91" t="n">
        <v>0</v>
      </c>
    </row>
    <row r="92" ht="22" customHeight="1">
      <c r="A92" t="inlineStr">
        <is>
          <t>chilham-historic-village</t>
        </is>
      </c>
      <c r="B92" t="inlineStr">
        <is>
          <t>Chilham Historic Village</t>
        </is>
      </c>
      <c r="C92" t="inlineStr">
        <is>
          <t>Not started</t>
        </is>
      </c>
      <c r="D92" t="inlineStr">
        <is>
          <t>Not started</t>
        </is>
      </c>
      <c r="E92" t="inlineStr">
        <is>
          <t>Not started</t>
        </is>
      </c>
      <c r="F92" t="inlineStr">
        <is>
          <t>Not started</t>
        </is>
      </c>
      <c r="G92" t="inlineStr">
        <is>
          <t>Not started</t>
        </is>
      </c>
      <c r="H92" t="inlineStr">
        <is>
          <t>Not started</t>
        </is>
      </c>
      <c r="I92" t="inlineStr">
        <is>
          <t>Not started</t>
        </is>
      </c>
      <c r="J92" t="inlineStr">
        <is>
          <t>Not started</t>
        </is>
      </c>
      <c r="K92" t="inlineStr">
        <is>
          <t>Not started</t>
        </is>
      </c>
      <c r="L92" t="inlineStr">
        <is>
          <t>Not started</t>
        </is>
      </c>
      <c r="M92" t="inlineStr">
        <is>
          <t>Not started</t>
        </is>
      </c>
      <c r="N92" t="inlineStr">
        <is>
          <t>Not approved</t>
        </is>
      </c>
      <c r="O92">
        <f>IF($A92="","",COUNTIF(C92:M92,"Complete"))</f>
        <v/>
      </c>
      <c r="P92">
        <f>IF($A92="","",11-COUNTIF(C92:M92,"N/A"))</f>
        <v/>
      </c>
      <c r="Q92" s="67">
        <f>IF($A92="","",IFERROR(O92/P92,0))</f>
        <v/>
      </c>
      <c r="R92" t="inlineStr"/>
      <c r="S92" s="68" t="n"/>
      <c r="T92" t="inlineStr"/>
      <c r="U92" t="inlineStr"/>
      <c r="V92" t="n">
        <v>0</v>
      </c>
      <c r="W92" t="n">
        <v>0</v>
      </c>
    </row>
    <row r="93" ht="22" customHeight="1">
      <c r="A93" t="inlineStr">
        <is>
          <t>all-saints-tudeley</t>
        </is>
      </c>
      <c r="B93" t="inlineStr">
        <is>
          <t>All Saints’ Church, Tudeley</t>
        </is>
      </c>
      <c r="C93" t="inlineStr">
        <is>
          <t>Not started</t>
        </is>
      </c>
      <c r="D93" t="inlineStr">
        <is>
          <t>Not started</t>
        </is>
      </c>
      <c r="E93" t="inlineStr">
        <is>
          <t>Not started</t>
        </is>
      </c>
      <c r="F93" t="inlineStr">
        <is>
          <t>Not started</t>
        </is>
      </c>
      <c r="G93" t="inlineStr">
        <is>
          <t>Not started</t>
        </is>
      </c>
      <c r="H93" t="inlineStr">
        <is>
          <t>Not started</t>
        </is>
      </c>
      <c r="I93" t="inlineStr">
        <is>
          <t>Not started</t>
        </is>
      </c>
      <c r="J93" t="inlineStr">
        <is>
          <t>Not started</t>
        </is>
      </c>
      <c r="K93" t="inlineStr">
        <is>
          <t>Not started</t>
        </is>
      </c>
      <c r="L93" t="inlineStr">
        <is>
          <t>Not started</t>
        </is>
      </c>
      <c r="M93" t="inlineStr">
        <is>
          <t>Not started</t>
        </is>
      </c>
      <c r="N93" t="inlineStr">
        <is>
          <t>Not approved</t>
        </is>
      </c>
      <c r="O93">
        <f>IF($A93="","",COUNTIF(C93:M93,"Complete"))</f>
        <v/>
      </c>
      <c r="P93">
        <f>IF($A93="","",11-COUNTIF(C93:M93,"N/A"))</f>
        <v/>
      </c>
      <c r="Q93" s="67">
        <f>IF($A93="","",IFERROR(O93/P93,0))</f>
        <v/>
      </c>
      <c r="R93" t="inlineStr"/>
      <c r="S93" s="68" t="n"/>
      <c r="T93" t="inlineStr"/>
      <c r="U93" t="inlineStr"/>
      <c r="V93" t="n">
        <v>0</v>
      </c>
      <c r="W93" t="n">
        <v>0</v>
      </c>
    </row>
    <row r="94" ht="22" customHeight="1">
      <c r="A94" t="inlineStr">
        <is>
          <t>st-nicholas-barfrestone</t>
        </is>
      </c>
      <c r="B94" t="inlineStr">
        <is>
          <t>St Nicholas’ Church, Barfrestone</t>
        </is>
      </c>
      <c r="C94" t="inlineStr">
        <is>
          <t>Not started</t>
        </is>
      </c>
      <c r="D94" t="inlineStr">
        <is>
          <t>Not started</t>
        </is>
      </c>
      <c r="E94" t="inlineStr">
        <is>
          <t>Not started</t>
        </is>
      </c>
      <c r="F94" t="inlineStr">
        <is>
          <t>Not started</t>
        </is>
      </c>
      <c r="G94" t="inlineStr">
        <is>
          <t>Not started</t>
        </is>
      </c>
      <c r="H94" t="inlineStr">
        <is>
          <t>Not started</t>
        </is>
      </c>
      <c r="I94" t="inlineStr">
        <is>
          <t>Not started</t>
        </is>
      </c>
      <c r="J94" t="inlineStr">
        <is>
          <t>Not started</t>
        </is>
      </c>
      <c r="K94" t="inlineStr">
        <is>
          <t>Not started</t>
        </is>
      </c>
      <c r="L94" t="inlineStr">
        <is>
          <t>Not started</t>
        </is>
      </c>
      <c r="M94" t="inlineStr">
        <is>
          <t>Not started</t>
        </is>
      </c>
      <c r="N94" t="inlineStr">
        <is>
          <t>Not approved</t>
        </is>
      </c>
      <c r="O94">
        <f>IF($A94="","",COUNTIF(C94:M94,"Complete"))</f>
        <v/>
      </c>
      <c r="P94">
        <f>IF($A94="","",11-COUNTIF(C94:M94,"N/A"))</f>
        <v/>
      </c>
      <c r="Q94" s="67">
        <f>IF($A94="","",IFERROR(O94/P94,0))</f>
        <v/>
      </c>
      <c r="R94" t="inlineStr"/>
      <c r="S94" s="68" t="n"/>
      <c r="T94" t="inlineStr"/>
      <c r="U94" t="inlineStr"/>
      <c r="V94" t="n">
        <v>0</v>
      </c>
      <c r="W94" t="n">
        <v>0</v>
      </c>
    </row>
    <row r="95" ht="22" customHeight="1">
      <c r="O95">
        <f>IF($A95="","",COUNTIF(C95:M95,"Complete"))</f>
        <v/>
      </c>
      <c r="P95">
        <f>IF($A95="","",11-COUNTIF(C95:M95,"N/A"))</f>
        <v/>
      </c>
      <c r="Q95" s="67">
        <f>IF($A95="","",IFERROR(O95/P95,0))</f>
        <v/>
      </c>
      <c r="S95" s="68" t="n"/>
    </row>
    <row r="96" ht="22" customHeight="1">
      <c r="O96">
        <f>IF($A96="","",COUNTIF(C96:M96,"Complete"))</f>
        <v/>
      </c>
      <c r="P96">
        <f>IF($A96="","",11-COUNTIF(C96:M96,"N/A"))</f>
        <v/>
      </c>
      <c r="Q96" s="67">
        <f>IF($A96="","",IFERROR(O96/P96,0))</f>
        <v/>
      </c>
      <c r="S96" s="68" t="n"/>
    </row>
    <row r="97" ht="22" customHeight="1">
      <c r="O97">
        <f>IF($A97="","",COUNTIF(C97:M97,"Complete"))</f>
        <v/>
      </c>
      <c r="P97">
        <f>IF($A97="","",11-COUNTIF(C97:M97,"N/A"))</f>
        <v/>
      </c>
      <c r="Q97" s="67">
        <f>IF($A97="","",IFERROR(O97/P97,0))</f>
        <v/>
      </c>
      <c r="S97" s="68" t="n"/>
    </row>
    <row r="98" ht="22" customHeight="1">
      <c r="O98">
        <f>IF($A98="","",COUNTIF(C98:M98,"Complete"))</f>
        <v/>
      </c>
      <c r="P98">
        <f>IF($A98="","",11-COUNTIF(C98:M98,"N/A"))</f>
        <v/>
      </c>
      <c r="Q98" s="67">
        <f>IF($A98="","",IFERROR(O98/P98,0))</f>
        <v/>
      </c>
      <c r="S98" s="68" t="n"/>
    </row>
    <row r="99" ht="22" customHeight="1">
      <c r="O99">
        <f>IF($A99="","",COUNTIF(C99:M99,"Complete"))</f>
        <v/>
      </c>
      <c r="P99">
        <f>IF($A99="","",11-COUNTIF(C99:M99,"N/A"))</f>
        <v/>
      </c>
      <c r="Q99" s="67">
        <f>IF($A99="","",IFERROR(O99/P99,0))</f>
        <v/>
      </c>
      <c r="S99" s="68" t="n"/>
    </row>
    <row r="100" ht="22" customHeight="1">
      <c r="O100">
        <f>IF($A100="","",COUNTIF(C100:M100,"Complete"))</f>
        <v/>
      </c>
      <c r="P100">
        <f>IF($A100="","",11-COUNTIF(C100:M100,"N/A"))</f>
        <v/>
      </c>
      <c r="Q100" s="67">
        <f>IF($A100="","",IFERROR(O100/P100,0))</f>
        <v/>
      </c>
      <c r="S100" s="68" t="n"/>
    </row>
    <row r="101" ht="22" customHeight="1">
      <c r="O101">
        <f>IF($A101="","",COUNTIF(C101:M101,"Complete"))</f>
        <v/>
      </c>
      <c r="P101">
        <f>IF($A101="","",11-COUNTIF(C101:M101,"N/A"))</f>
        <v/>
      </c>
      <c r="Q101" s="67">
        <f>IF($A101="","",IFERROR(O101/P101,0))</f>
        <v/>
      </c>
      <c r="S101" s="68" t="n"/>
    </row>
    <row r="102" ht="22" customHeight="1">
      <c r="O102">
        <f>IF($A102="","",COUNTIF(C102:M102,"Complete"))</f>
        <v/>
      </c>
      <c r="P102">
        <f>IF($A102="","",11-COUNTIF(C102:M102,"N/A"))</f>
        <v/>
      </c>
      <c r="Q102" s="67">
        <f>IF($A102="","",IFERROR(O102/P102,0))</f>
        <v/>
      </c>
      <c r="S102" s="68" t="n"/>
    </row>
    <row r="103" ht="22" customHeight="1">
      <c r="O103">
        <f>IF($A103="","",COUNTIF(C103:M103,"Complete"))</f>
        <v/>
      </c>
      <c r="P103">
        <f>IF($A103="","",11-COUNTIF(C103:M103,"N/A"))</f>
        <v/>
      </c>
      <c r="Q103" s="67">
        <f>IF($A103="","",IFERROR(O103/P103,0))</f>
        <v/>
      </c>
      <c r="S103" s="68" t="n"/>
    </row>
    <row r="104" ht="22" customHeight="1">
      <c r="O104">
        <f>IF($A104="","",COUNTIF(C104:M104,"Complete"))</f>
        <v/>
      </c>
      <c r="P104">
        <f>IF($A104="","",11-COUNTIF(C104:M104,"N/A"))</f>
        <v/>
      </c>
      <c r="Q104" s="67">
        <f>IF($A104="","",IFERROR(O104/P104,0))</f>
        <v/>
      </c>
      <c r="S104" s="68" t="n"/>
    </row>
    <row r="105" ht="22" customHeight="1">
      <c r="O105">
        <f>IF($A105="","",COUNTIF(C105:M105,"Complete"))</f>
        <v/>
      </c>
      <c r="P105">
        <f>IF($A105="","",11-COUNTIF(C105:M105,"N/A"))</f>
        <v/>
      </c>
      <c r="Q105" s="67">
        <f>IF($A105="","",IFERROR(O105/P105,0))</f>
        <v/>
      </c>
      <c r="S105" s="68" t="n"/>
    </row>
    <row r="106" ht="22" customHeight="1">
      <c r="O106">
        <f>IF($A106="","",COUNTIF(C106:M106,"Complete"))</f>
        <v/>
      </c>
      <c r="P106">
        <f>IF($A106="","",11-COUNTIF(C106:M106,"N/A"))</f>
        <v/>
      </c>
      <c r="Q106" s="67">
        <f>IF($A106="","",IFERROR(O106/P106,0))</f>
        <v/>
      </c>
      <c r="S106" s="68" t="n"/>
    </row>
    <row r="107" ht="22" customHeight="1">
      <c r="O107">
        <f>IF($A107="","",COUNTIF(C107:M107,"Complete"))</f>
        <v/>
      </c>
      <c r="P107">
        <f>IF($A107="","",11-COUNTIF(C107:M107,"N/A"))</f>
        <v/>
      </c>
      <c r="Q107" s="67">
        <f>IF($A107="","",IFERROR(O107/P107,0))</f>
        <v/>
      </c>
      <c r="S107" s="68" t="n"/>
    </row>
    <row r="108" ht="22" customHeight="1">
      <c r="O108">
        <f>IF($A108="","",COUNTIF(C108:M108,"Complete"))</f>
        <v/>
      </c>
      <c r="P108">
        <f>IF($A108="","",11-COUNTIF(C108:M108,"N/A"))</f>
        <v/>
      </c>
      <c r="Q108" s="67">
        <f>IF($A108="","",IFERROR(O108/P108,0))</f>
        <v/>
      </c>
      <c r="S108" s="68" t="n"/>
    </row>
    <row r="109" ht="22" customHeight="1">
      <c r="O109">
        <f>IF($A109="","",COUNTIF(C109:M109,"Complete"))</f>
        <v/>
      </c>
      <c r="P109">
        <f>IF($A109="","",11-COUNTIF(C109:M109,"N/A"))</f>
        <v/>
      </c>
      <c r="Q109" s="67">
        <f>IF($A109="","",IFERROR(O109/P109,0))</f>
        <v/>
      </c>
      <c r="S109" s="68" t="n"/>
    </row>
    <row r="110" ht="22" customHeight="1">
      <c r="O110">
        <f>IF($A110="","",COUNTIF(C110:M110,"Complete"))</f>
        <v/>
      </c>
      <c r="P110">
        <f>IF($A110="","",11-COUNTIF(C110:M110,"N/A"))</f>
        <v/>
      </c>
      <c r="Q110" s="67">
        <f>IF($A110="","",IFERROR(O110/P110,0))</f>
        <v/>
      </c>
      <c r="S110" s="68" t="n"/>
    </row>
    <row r="111" ht="22" customHeight="1">
      <c r="O111">
        <f>IF($A111="","",COUNTIF(C111:M111,"Complete"))</f>
        <v/>
      </c>
      <c r="P111">
        <f>IF($A111="","",11-COUNTIF(C111:M111,"N/A"))</f>
        <v/>
      </c>
      <c r="Q111" s="67">
        <f>IF($A111="","",IFERROR(O111/P111,0))</f>
        <v/>
      </c>
      <c r="S111" s="68" t="n"/>
    </row>
    <row r="112" ht="22" customHeight="1">
      <c r="O112">
        <f>IF($A112="","",COUNTIF(C112:M112,"Complete"))</f>
        <v/>
      </c>
      <c r="P112">
        <f>IF($A112="","",11-COUNTIF(C112:M112,"N/A"))</f>
        <v/>
      </c>
      <c r="Q112" s="67">
        <f>IF($A112="","",IFERROR(O112/P112,0))</f>
        <v/>
      </c>
      <c r="S112" s="68" t="n"/>
    </row>
    <row r="113" ht="22" customHeight="1">
      <c r="O113">
        <f>IF($A113="","",COUNTIF(C113:M113,"Complete"))</f>
        <v/>
      </c>
      <c r="P113">
        <f>IF($A113="","",11-COUNTIF(C113:M113,"N/A"))</f>
        <v/>
      </c>
      <c r="Q113" s="67">
        <f>IF($A113="","",IFERROR(O113/P113,0))</f>
        <v/>
      </c>
      <c r="S113" s="68" t="n"/>
    </row>
    <row r="114" ht="22" customHeight="1">
      <c r="O114">
        <f>IF($A114="","",COUNTIF(C114:M114,"Complete"))</f>
        <v/>
      </c>
      <c r="P114">
        <f>IF($A114="","",11-COUNTIF(C114:M114,"N/A"))</f>
        <v/>
      </c>
      <c r="Q114" s="67">
        <f>IF($A114="","",IFERROR(O114/P114,0))</f>
        <v/>
      </c>
      <c r="S114" s="68" t="n"/>
    </row>
    <row r="115" ht="22" customHeight="1">
      <c r="O115">
        <f>IF($A115="","",COUNTIF(C115:M115,"Complete"))</f>
        <v/>
      </c>
      <c r="P115">
        <f>IF($A115="","",11-COUNTIF(C115:M115,"N/A"))</f>
        <v/>
      </c>
      <c r="Q115" s="67">
        <f>IF($A115="","",IFERROR(O115/P115,0))</f>
        <v/>
      </c>
      <c r="S115" s="68" t="n"/>
    </row>
    <row r="116" ht="22" customHeight="1">
      <c r="O116">
        <f>IF($A116="","",COUNTIF(C116:M116,"Complete"))</f>
        <v/>
      </c>
      <c r="P116">
        <f>IF($A116="","",11-COUNTIF(C116:M116,"N/A"))</f>
        <v/>
      </c>
      <c r="Q116" s="67">
        <f>IF($A116="","",IFERROR(O116/P116,0))</f>
        <v/>
      </c>
      <c r="S116" s="68" t="n"/>
    </row>
    <row r="117" ht="22" customHeight="1">
      <c r="O117">
        <f>IF($A117="","",COUNTIF(C117:M117,"Complete"))</f>
        <v/>
      </c>
      <c r="P117">
        <f>IF($A117="","",11-COUNTIF(C117:M117,"N/A"))</f>
        <v/>
      </c>
      <c r="Q117" s="67">
        <f>IF($A117="","",IFERROR(O117/P117,0))</f>
        <v/>
      </c>
      <c r="S117" s="68" t="n"/>
    </row>
    <row r="118" ht="22" customHeight="1">
      <c r="O118">
        <f>IF($A118="","",COUNTIF(C118:M118,"Complete"))</f>
        <v/>
      </c>
      <c r="P118">
        <f>IF($A118="","",11-COUNTIF(C118:M118,"N/A"))</f>
        <v/>
      </c>
      <c r="Q118" s="67">
        <f>IF($A118="","",IFERROR(O118/P118,0))</f>
        <v/>
      </c>
      <c r="S118" s="68" t="n"/>
    </row>
    <row r="119" ht="22" customHeight="1">
      <c r="O119">
        <f>IF($A119="","",COUNTIF(C119:M119,"Complete"))</f>
        <v/>
      </c>
      <c r="P119">
        <f>IF($A119="","",11-COUNTIF(C119:M119,"N/A"))</f>
        <v/>
      </c>
      <c r="Q119" s="67">
        <f>IF($A119="","",IFERROR(O119/P119,0))</f>
        <v/>
      </c>
      <c r="S119" s="68" t="n"/>
    </row>
    <row r="120" ht="22" customHeight="1">
      <c r="O120">
        <f>IF($A120="","",COUNTIF(C120:M120,"Complete"))</f>
        <v/>
      </c>
      <c r="P120">
        <f>IF($A120="","",11-COUNTIF(C120:M120,"N/A"))</f>
        <v/>
      </c>
      <c r="Q120" s="67">
        <f>IF($A120="","",IFERROR(O120/P120,0))</f>
        <v/>
      </c>
      <c r="S120" s="68" t="n"/>
    </row>
    <row r="121" ht="22" customHeight="1">
      <c r="O121">
        <f>IF($A121="","",COUNTIF(C121:M121,"Complete"))</f>
        <v/>
      </c>
      <c r="P121">
        <f>IF($A121="","",11-COUNTIF(C121:M121,"N/A"))</f>
        <v/>
      </c>
      <c r="Q121" s="67">
        <f>IF($A121="","",IFERROR(O121/P121,0))</f>
        <v/>
      </c>
      <c r="S121" s="68" t="n"/>
    </row>
    <row r="122" ht="22" customHeight="1">
      <c r="O122">
        <f>IF($A122="","",COUNTIF(C122:M122,"Complete"))</f>
        <v/>
      </c>
      <c r="P122">
        <f>IF($A122="","",11-COUNTIF(C122:M122,"N/A"))</f>
        <v/>
      </c>
      <c r="Q122" s="67">
        <f>IF($A122="","",IFERROR(O122/P122,0))</f>
        <v/>
      </c>
      <c r="S122" s="68" t="n"/>
    </row>
    <row r="123" ht="22" customHeight="1">
      <c r="O123">
        <f>IF($A123="","",COUNTIF(C123:M123,"Complete"))</f>
        <v/>
      </c>
      <c r="P123">
        <f>IF($A123="","",11-COUNTIF(C123:M123,"N/A"))</f>
        <v/>
      </c>
      <c r="Q123" s="67">
        <f>IF($A123="","",IFERROR(O123/P123,0))</f>
        <v/>
      </c>
      <c r="S123" s="68" t="n"/>
    </row>
    <row r="124" ht="22" customHeight="1">
      <c r="O124">
        <f>IF($A124="","",COUNTIF(C124:M124,"Complete"))</f>
        <v/>
      </c>
      <c r="P124">
        <f>IF($A124="","",11-COUNTIF(C124:M124,"N/A"))</f>
        <v/>
      </c>
      <c r="Q124" s="67">
        <f>IF($A124="","",IFERROR(O124/P124,0))</f>
        <v/>
      </c>
      <c r="S124" s="68" t="n"/>
    </row>
    <row r="125" ht="22" customHeight="1">
      <c r="O125">
        <f>IF($A125="","",COUNTIF(C125:M125,"Complete"))</f>
        <v/>
      </c>
      <c r="P125">
        <f>IF($A125="","",11-COUNTIF(C125:M125,"N/A"))</f>
        <v/>
      </c>
      <c r="Q125" s="67">
        <f>IF($A125="","",IFERROR(O125/P125,0))</f>
        <v/>
      </c>
      <c r="S125" s="68" t="n"/>
    </row>
    <row r="126" ht="22" customHeight="1">
      <c r="O126">
        <f>IF($A126="","",COUNTIF(C126:M126,"Complete"))</f>
        <v/>
      </c>
      <c r="P126">
        <f>IF($A126="","",11-COUNTIF(C126:M126,"N/A"))</f>
        <v/>
      </c>
      <c r="Q126" s="67">
        <f>IF($A126="","",IFERROR(O126/P126,0))</f>
        <v/>
      </c>
      <c r="S126" s="68" t="n"/>
    </row>
    <row r="127" ht="22" customHeight="1">
      <c r="O127">
        <f>IF($A127="","",COUNTIF(C127:M127,"Complete"))</f>
        <v/>
      </c>
      <c r="P127">
        <f>IF($A127="","",11-COUNTIF(C127:M127,"N/A"))</f>
        <v/>
      </c>
      <c r="Q127" s="67">
        <f>IF($A127="","",IFERROR(O127/P127,0))</f>
        <v/>
      </c>
      <c r="S127" s="68" t="n"/>
    </row>
    <row r="128" ht="22" customHeight="1">
      <c r="O128">
        <f>IF($A128="","",COUNTIF(C128:M128,"Complete"))</f>
        <v/>
      </c>
      <c r="P128">
        <f>IF($A128="","",11-COUNTIF(C128:M128,"N/A"))</f>
        <v/>
      </c>
      <c r="Q128" s="67">
        <f>IF($A128="","",IFERROR(O128/P128,0))</f>
        <v/>
      </c>
      <c r="S128" s="68" t="n"/>
    </row>
    <row r="129" ht="22" customHeight="1">
      <c r="O129">
        <f>IF($A129="","",COUNTIF(C129:M129,"Complete"))</f>
        <v/>
      </c>
      <c r="P129">
        <f>IF($A129="","",11-COUNTIF(C129:M129,"N/A"))</f>
        <v/>
      </c>
      <c r="Q129" s="67">
        <f>IF($A129="","",IFERROR(O129/P129,0))</f>
        <v/>
      </c>
      <c r="S129" s="68" t="n"/>
    </row>
    <row r="130" ht="22" customHeight="1">
      <c r="O130">
        <f>IF($A130="","",COUNTIF(C130:M130,"Complete"))</f>
        <v/>
      </c>
      <c r="P130">
        <f>IF($A130="","",11-COUNTIF(C130:M130,"N/A"))</f>
        <v/>
      </c>
      <c r="Q130" s="67">
        <f>IF($A130="","",IFERROR(O130/P130,0))</f>
        <v/>
      </c>
      <c r="S130" s="68" t="n"/>
    </row>
    <row r="131" ht="22" customHeight="1">
      <c r="O131">
        <f>IF($A131="","",COUNTIF(C131:M131,"Complete"))</f>
        <v/>
      </c>
      <c r="P131">
        <f>IF($A131="","",11-COUNTIF(C131:M131,"N/A"))</f>
        <v/>
      </c>
      <c r="Q131" s="67">
        <f>IF($A131="","",IFERROR(O131/P131,0))</f>
        <v/>
      </c>
      <c r="S131" s="68" t="n"/>
    </row>
    <row r="132" ht="22" customHeight="1">
      <c r="O132">
        <f>IF($A132="","",COUNTIF(C132:M132,"Complete"))</f>
        <v/>
      </c>
      <c r="P132">
        <f>IF($A132="","",11-COUNTIF(C132:M132,"N/A"))</f>
        <v/>
      </c>
      <c r="Q132" s="67">
        <f>IF($A132="","",IFERROR(O132/P132,0))</f>
        <v/>
      </c>
      <c r="S132" s="68" t="n"/>
    </row>
    <row r="133" ht="22" customHeight="1">
      <c r="O133">
        <f>IF($A133="","",COUNTIF(C133:M133,"Complete"))</f>
        <v/>
      </c>
      <c r="P133">
        <f>IF($A133="","",11-COUNTIF(C133:M133,"N/A"))</f>
        <v/>
      </c>
      <c r="Q133" s="67">
        <f>IF($A133="","",IFERROR(O133/P133,0))</f>
        <v/>
      </c>
      <c r="S133" s="68" t="n"/>
    </row>
    <row r="134" ht="22" customHeight="1">
      <c r="O134">
        <f>IF($A134="","",COUNTIF(C134:M134,"Complete"))</f>
        <v/>
      </c>
      <c r="P134">
        <f>IF($A134="","",11-COUNTIF(C134:M134,"N/A"))</f>
        <v/>
      </c>
      <c r="Q134" s="67">
        <f>IF($A134="","",IFERROR(O134/P134,0))</f>
        <v/>
      </c>
      <c r="S134" s="68" t="n"/>
    </row>
    <row r="135" ht="22" customHeight="1">
      <c r="O135">
        <f>IF($A135="","",COUNTIF(C135:M135,"Complete"))</f>
        <v/>
      </c>
      <c r="P135">
        <f>IF($A135="","",11-COUNTIF(C135:M135,"N/A"))</f>
        <v/>
      </c>
      <c r="Q135" s="67">
        <f>IF($A135="","",IFERROR(O135/P135,0))</f>
        <v/>
      </c>
      <c r="S135" s="68" t="n"/>
    </row>
    <row r="136" ht="22" customHeight="1">
      <c r="O136">
        <f>IF($A136="","",COUNTIF(C136:M136,"Complete"))</f>
        <v/>
      </c>
      <c r="P136">
        <f>IF($A136="","",11-COUNTIF(C136:M136,"N/A"))</f>
        <v/>
      </c>
      <c r="Q136" s="67">
        <f>IF($A136="","",IFERROR(O136/P136,0))</f>
        <v/>
      </c>
      <c r="S136" s="68" t="n"/>
    </row>
    <row r="137" ht="22" customHeight="1">
      <c r="O137">
        <f>IF($A137="","",COUNTIF(C137:M137,"Complete"))</f>
        <v/>
      </c>
      <c r="P137">
        <f>IF($A137="","",11-COUNTIF(C137:M137,"N/A"))</f>
        <v/>
      </c>
      <c r="Q137" s="67">
        <f>IF($A137="","",IFERROR(O137/P137,0))</f>
        <v/>
      </c>
      <c r="S137" s="68" t="n"/>
    </row>
    <row r="138" ht="22" customHeight="1">
      <c r="O138">
        <f>IF($A138="","",COUNTIF(C138:M138,"Complete"))</f>
        <v/>
      </c>
      <c r="P138">
        <f>IF($A138="","",11-COUNTIF(C138:M138,"N/A"))</f>
        <v/>
      </c>
      <c r="Q138" s="67">
        <f>IF($A138="","",IFERROR(O138/P138,0))</f>
        <v/>
      </c>
      <c r="S138" s="68" t="n"/>
    </row>
    <row r="139" ht="22" customHeight="1">
      <c r="O139">
        <f>IF($A139="","",COUNTIF(C139:M139,"Complete"))</f>
        <v/>
      </c>
      <c r="P139">
        <f>IF($A139="","",11-COUNTIF(C139:M139,"N/A"))</f>
        <v/>
      </c>
      <c r="Q139" s="67">
        <f>IF($A139="","",IFERROR(O139/P139,0))</f>
        <v/>
      </c>
      <c r="S139" s="68" t="n"/>
    </row>
    <row r="140" ht="22" customHeight="1">
      <c r="O140">
        <f>IF($A140="","",COUNTIF(C140:M140,"Complete"))</f>
        <v/>
      </c>
      <c r="P140">
        <f>IF($A140="","",11-COUNTIF(C140:M140,"N/A"))</f>
        <v/>
      </c>
      <c r="Q140" s="67">
        <f>IF($A140="","",IFERROR(O140/P140,0))</f>
        <v/>
      </c>
      <c r="S140" s="68" t="n"/>
    </row>
    <row r="141" ht="22" customHeight="1">
      <c r="O141">
        <f>IF($A141="","",COUNTIF(C141:M141,"Complete"))</f>
        <v/>
      </c>
      <c r="P141">
        <f>IF($A141="","",11-COUNTIF(C141:M141,"N/A"))</f>
        <v/>
      </c>
      <c r="Q141" s="67">
        <f>IF($A141="","",IFERROR(O141/P141,0))</f>
        <v/>
      </c>
      <c r="S141" s="68" t="n"/>
    </row>
    <row r="142" ht="22" customHeight="1">
      <c r="O142">
        <f>IF($A142="","",COUNTIF(C142:M142,"Complete"))</f>
        <v/>
      </c>
      <c r="P142">
        <f>IF($A142="","",11-COUNTIF(C142:M142,"N/A"))</f>
        <v/>
      </c>
      <c r="Q142" s="67">
        <f>IF($A142="","",IFERROR(O142/P142,0))</f>
        <v/>
      </c>
      <c r="S142" s="68" t="n"/>
    </row>
    <row r="143" ht="22" customHeight="1">
      <c r="O143">
        <f>IF($A143="","",COUNTIF(C143:M143,"Complete"))</f>
        <v/>
      </c>
      <c r="P143">
        <f>IF($A143="","",11-COUNTIF(C143:M143,"N/A"))</f>
        <v/>
      </c>
      <c r="Q143" s="67">
        <f>IF($A143="","",IFERROR(O143/P143,0))</f>
        <v/>
      </c>
      <c r="S143" s="68" t="n"/>
    </row>
    <row r="144" ht="22" customHeight="1">
      <c r="O144">
        <f>IF($A144="","",COUNTIF(C144:M144,"Complete"))</f>
        <v/>
      </c>
      <c r="P144">
        <f>IF($A144="","",11-COUNTIF(C144:M144,"N/A"))</f>
        <v/>
      </c>
      <c r="Q144" s="67">
        <f>IF($A144="","",IFERROR(O144/P144,0))</f>
        <v/>
      </c>
      <c r="S144" s="68" t="n"/>
    </row>
    <row r="145" ht="22" customHeight="1">
      <c r="O145">
        <f>IF($A145="","",COUNTIF(C145:M145,"Complete"))</f>
        <v/>
      </c>
      <c r="P145">
        <f>IF($A145="","",11-COUNTIF(C145:M145,"N/A"))</f>
        <v/>
      </c>
      <c r="Q145" s="67">
        <f>IF($A145="","",IFERROR(O145/P145,0))</f>
        <v/>
      </c>
      <c r="S145" s="68" t="n"/>
    </row>
    <row r="146" ht="22" customHeight="1">
      <c r="O146">
        <f>IF($A146="","",COUNTIF(C146:M146,"Complete"))</f>
        <v/>
      </c>
      <c r="P146">
        <f>IF($A146="","",11-COUNTIF(C146:M146,"N/A"))</f>
        <v/>
      </c>
      <c r="Q146" s="67">
        <f>IF($A146="","",IFERROR(O146/P146,0))</f>
        <v/>
      </c>
      <c r="S146" s="68" t="n"/>
    </row>
    <row r="147" ht="22" customHeight="1">
      <c r="O147">
        <f>IF($A147="","",COUNTIF(C147:M147,"Complete"))</f>
        <v/>
      </c>
      <c r="P147">
        <f>IF($A147="","",11-COUNTIF(C147:M147,"N/A"))</f>
        <v/>
      </c>
      <c r="Q147" s="67">
        <f>IF($A147="","",IFERROR(O147/P147,0))</f>
        <v/>
      </c>
      <c r="S147" s="68" t="n"/>
    </row>
    <row r="148" ht="22" customHeight="1">
      <c r="O148">
        <f>IF($A148="","",COUNTIF(C148:M148,"Complete"))</f>
        <v/>
      </c>
      <c r="P148">
        <f>IF($A148="","",11-COUNTIF(C148:M148,"N/A"))</f>
        <v/>
      </c>
      <c r="Q148" s="67">
        <f>IF($A148="","",IFERROR(O148/P148,0))</f>
        <v/>
      </c>
      <c r="S148" s="68" t="n"/>
    </row>
    <row r="149" ht="22" customHeight="1">
      <c r="O149">
        <f>IF($A149="","",COUNTIF(C149:M149,"Complete"))</f>
        <v/>
      </c>
      <c r="P149">
        <f>IF($A149="","",11-COUNTIF(C149:M149,"N/A"))</f>
        <v/>
      </c>
      <c r="Q149" s="67">
        <f>IF($A149="","",IFERROR(O149/P149,0))</f>
        <v/>
      </c>
      <c r="S149" s="68" t="n"/>
    </row>
    <row r="150" ht="22" customHeight="1">
      <c r="O150">
        <f>IF($A150="","",COUNTIF(C150:M150,"Complete"))</f>
        <v/>
      </c>
      <c r="P150">
        <f>IF($A150="","",11-COUNTIF(C150:M150,"N/A"))</f>
        <v/>
      </c>
      <c r="Q150" s="67">
        <f>IF($A150="","",IFERROR(O150/P150,0))</f>
        <v/>
      </c>
      <c r="S150" s="68" t="n"/>
    </row>
    <row r="151" ht="22" customHeight="1">
      <c r="O151">
        <f>IF($A151="","",COUNTIF(C151:M151,"Complete"))</f>
        <v/>
      </c>
      <c r="P151">
        <f>IF($A151="","",11-COUNTIF(C151:M151,"N/A"))</f>
        <v/>
      </c>
      <c r="Q151" s="67">
        <f>IF($A151="","",IFERROR(O151/P151,0))</f>
        <v/>
      </c>
      <c r="S151" s="68" t="n"/>
    </row>
    <row r="152" ht="22" customHeight="1">
      <c r="O152">
        <f>IF($A152="","",COUNTIF(C152:M152,"Complete"))</f>
        <v/>
      </c>
      <c r="P152">
        <f>IF($A152="","",11-COUNTIF(C152:M152,"N/A"))</f>
        <v/>
      </c>
      <c r="Q152" s="67">
        <f>IF($A152="","",IFERROR(O152/P152,0))</f>
        <v/>
      </c>
      <c r="S152" s="68" t="n"/>
    </row>
    <row r="153" ht="22" customHeight="1">
      <c r="O153">
        <f>IF($A153="","",COUNTIF(C153:M153,"Complete"))</f>
        <v/>
      </c>
      <c r="P153">
        <f>IF($A153="","",11-COUNTIF(C153:M153,"N/A"))</f>
        <v/>
      </c>
      <c r="Q153" s="67">
        <f>IF($A153="","",IFERROR(O153/P153,0))</f>
        <v/>
      </c>
      <c r="S153" s="68" t="n"/>
    </row>
    <row r="154" ht="22" customHeight="1">
      <c r="O154">
        <f>IF($A154="","",COUNTIF(C154:M154,"Complete"))</f>
        <v/>
      </c>
      <c r="P154">
        <f>IF($A154="","",11-COUNTIF(C154:M154,"N/A"))</f>
        <v/>
      </c>
      <c r="Q154" s="67">
        <f>IF($A154="","",IFERROR(O154/P154,0))</f>
        <v/>
      </c>
      <c r="S154" s="68" t="n"/>
    </row>
    <row r="155" ht="22" customHeight="1">
      <c r="O155">
        <f>IF($A155="","",COUNTIF(C155:M155,"Complete"))</f>
        <v/>
      </c>
      <c r="P155">
        <f>IF($A155="","",11-COUNTIF(C155:M155,"N/A"))</f>
        <v/>
      </c>
      <c r="Q155" s="67">
        <f>IF($A155="","",IFERROR(O155/P155,0))</f>
        <v/>
      </c>
      <c r="S155" s="68" t="n"/>
    </row>
    <row r="156" ht="22" customHeight="1">
      <c r="O156">
        <f>IF($A156="","",COUNTIF(C156:M156,"Complete"))</f>
        <v/>
      </c>
      <c r="P156">
        <f>IF($A156="","",11-COUNTIF(C156:M156,"N/A"))</f>
        <v/>
      </c>
      <c r="Q156" s="67">
        <f>IF($A156="","",IFERROR(O156/P156,0))</f>
        <v/>
      </c>
      <c r="S156" s="68" t="n"/>
    </row>
    <row r="157" ht="22" customHeight="1">
      <c r="O157">
        <f>IF($A157="","",COUNTIF(C157:M157,"Complete"))</f>
        <v/>
      </c>
      <c r="P157">
        <f>IF($A157="","",11-COUNTIF(C157:M157,"N/A"))</f>
        <v/>
      </c>
      <c r="Q157" s="67">
        <f>IF($A157="","",IFERROR(O157/P157,0))</f>
        <v/>
      </c>
      <c r="S157" s="68" t="n"/>
    </row>
    <row r="158" ht="22" customHeight="1">
      <c r="O158">
        <f>IF($A158="","",COUNTIF(C158:M158,"Complete"))</f>
        <v/>
      </c>
      <c r="P158">
        <f>IF($A158="","",11-COUNTIF(C158:M158,"N/A"))</f>
        <v/>
      </c>
      <c r="Q158" s="67">
        <f>IF($A158="","",IFERROR(O158/P158,0))</f>
        <v/>
      </c>
      <c r="S158" s="68" t="n"/>
    </row>
    <row r="159" ht="22" customHeight="1">
      <c r="O159">
        <f>IF($A159="","",COUNTIF(C159:M159,"Complete"))</f>
        <v/>
      </c>
      <c r="P159">
        <f>IF($A159="","",11-COUNTIF(C159:M159,"N/A"))</f>
        <v/>
      </c>
      <c r="Q159" s="67">
        <f>IF($A159="","",IFERROR(O159/P159,0))</f>
        <v/>
      </c>
      <c r="S159" s="68" t="n"/>
    </row>
    <row r="160" ht="22" customHeight="1">
      <c r="O160">
        <f>IF($A160="","",COUNTIF(C160:M160,"Complete"))</f>
        <v/>
      </c>
      <c r="P160">
        <f>IF($A160="","",11-COUNTIF(C160:M160,"N/A"))</f>
        <v/>
      </c>
      <c r="Q160" s="67">
        <f>IF($A160="","",IFERROR(O160/P160,0))</f>
        <v/>
      </c>
      <c r="S160" s="68" t="n"/>
    </row>
    <row r="161" ht="22" customHeight="1">
      <c r="O161">
        <f>IF($A161="","",COUNTIF(C161:M161,"Complete"))</f>
        <v/>
      </c>
      <c r="P161">
        <f>IF($A161="","",11-COUNTIF(C161:M161,"N/A"))</f>
        <v/>
      </c>
      <c r="Q161" s="67">
        <f>IF($A161="","",IFERROR(O161/P161,0))</f>
        <v/>
      </c>
      <c r="S161" s="68" t="n"/>
    </row>
    <row r="162" ht="22" customHeight="1">
      <c r="O162">
        <f>IF($A162="","",COUNTIF(C162:M162,"Complete"))</f>
        <v/>
      </c>
      <c r="P162">
        <f>IF($A162="","",11-COUNTIF(C162:M162,"N/A"))</f>
        <v/>
      </c>
      <c r="Q162" s="67">
        <f>IF($A162="","",IFERROR(O162/P162,0))</f>
        <v/>
      </c>
      <c r="S162" s="68" t="n"/>
    </row>
    <row r="163" ht="22" customHeight="1">
      <c r="O163">
        <f>IF($A163="","",COUNTIF(C163:M163,"Complete"))</f>
        <v/>
      </c>
      <c r="P163">
        <f>IF($A163="","",11-COUNTIF(C163:M163,"N/A"))</f>
        <v/>
      </c>
      <c r="Q163" s="67">
        <f>IF($A163="","",IFERROR(O163/P163,0))</f>
        <v/>
      </c>
      <c r="S163" s="68" t="n"/>
    </row>
    <row r="164" ht="22" customHeight="1">
      <c r="O164">
        <f>IF($A164="","",COUNTIF(C164:M164,"Complete"))</f>
        <v/>
      </c>
      <c r="P164">
        <f>IF($A164="","",11-COUNTIF(C164:M164,"N/A"))</f>
        <v/>
      </c>
      <c r="Q164" s="67">
        <f>IF($A164="","",IFERROR(O164/P164,0))</f>
        <v/>
      </c>
      <c r="S164" s="68" t="n"/>
    </row>
    <row r="165" ht="22" customHeight="1">
      <c r="O165">
        <f>IF($A165="","",COUNTIF(C165:M165,"Complete"))</f>
        <v/>
      </c>
      <c r="P165">
        <f>IF($A165="","",11-COUNTIF(C165:M165,"N/A"))</f>
        <v/>
      </c>
      <c r="Q165" s="67">
        <f>IF($A165="","",IFERROR(O165/P165,0))</f>
        <v/>
      </c>
      <c r="S165" s="68" t="n"/>
    </row>
    <row r="166" ht="22" customHeight="1">
      <c r="O166">
        <f>IF($A166="","",COUNTIF(C166:M166,"Complete"))</f>
        <v/>
      </c>
      <c r="P166">
        <f>IF($A166="","",11-COUNTIF(C166:M166,"N/A"))</f>
        <v/>
      </c>
      <c r="Q166" s="67">
        <f>IF($A166="","",IFERROR(O166/P166,0))</f>
        <v/>
      </c>
      <c r="S166" s="68" t="n"/>
    </row>
    <row r="167" ht="22" customHeight="1">
      <c r="O167">
        <f>IF($A167="","",COUNTIF(C167:M167,"Complete"))</f>
        <v/>
      </c>
      <c r="P167">
        <f>IF($A167="","",11-COUNTIF(C167:M167,"N/A"))</f>
        <v/>
      </c>
      <c r="Q167" s="67">
        <f>IF($A167="","",IFERROR(O167/P167,0))</f>
        <v/>
      </c>
      <c r="S167" s="68" t="n"/>
    </row>
    <row r="168" ht="22" customHeight="1">
      <c r="O168">
        <f>IF($A168="","",COUNTIF(C168:M168,"Complete"))</f>
        <v/>
      </c>
      <c r="P168">
        <f>IF($A168="","",11-COUNTIF(C168:M168,"N/A"))</f>
        <v/>
      </c>
      <c r="Q168" s="67">
        <f>IF($A168="","",IFERROR(O168/P168,0))</f>
        <v/>
      </c>
      <c r="S168" s="68" t="n"/>
    </row>
    <row r="169" ht="22" customHeight="1">
      <c r="O169">
        <f>IF($A169="","",COUNTIF(C169:M169,"Complete"))</f>
        <v/>
      </c>
      <c r="P169">
        <f>IF($A169="","",11-COUNTIF(C169:M169,"N/A"))</f>
        <v/>
      </c>
      <c r="Q169" s="67">
        <f>IF($A169="","",IFERROR(O169/P169,0))</f>
        <v/>
      </c>
      <c r="S169" s="68" t="n"/>
    </row>
    <row r="170" ht="22" customHeight="1">
      <c r="O170">
        <f>IF($A170="","",COUNTIF(C170:M170,"Complete"))</f>
        <v/>
      </c>
      <c r="P170">
        <f>IF($A170="","",11-COUNTIF(C170:M170,"N/A"))</f>
        <v/>
      </c>
      <c r="Q170" s="67">
        <f>IF($A170="","",IFERROR(O170/P170,0))</f>
        <v/>
      </c>
      <c r="S170" s="68" t="n"/>
    </row>
    <row r="171" ht="22" customHeight="1">
      <c r="O171">
        <f>IF($A171="","",COUNTIF(C171:M171,"Complete"))</f>
        <v/>
      </c>
      <c r="P171">
        <f>IF($A171="","",11-COUNTIF(C171:M171,"N/A"))</f>
        <v/>
      </c>
      <c r="Q171" s="67">
        <f>IF($A171="","",IFERROR(O171/P171,0))</f>
        <v/>
      </c>
      <c r="S171" s="68" t="n"/>
    </row>
    <row r="172" ht="22" customHeight="1">
      <c r="O172">
        <f>IF($A172="","",COUNTIF(C172:M172,"Complete"))</f>
        <v/>
      </c>
      <c r="P172">
        <f>IF($A172="","",11-COUNTIF(C172:M172,"N/A"))</f>
        <v/>
      </c>
      <c r="Q172" s="67">
        <f>IF($A172="","",IFERROR(O172/P172,0))</f>
        <v/>
      </c>
      <c r="S172" s="68" t="n"/>
    </row>
    <row r="173" ht="22" customHeight="1">
      <c r="O173">
        <f>IF($A173="","",COUNTIF(C173:M173,"Complete"))</f>
        <v/>
      </c>
      <c r="P173">
        <f>IF($A173="","",11-COUNTIF(C173:M173,"N/A"))</f>
        <v/>
      </c>
      <c r="Q173" s="67">
        <f>IF($A173="","",IFERROR(O173/P173,0))</f>
        <v/>
      </c>
      <c r="S173" s="68" t="n"/>
    </row>
    <row r="174" ht="22" customHeight="1">
      <c r="O174">
        <f>IF($A174="","",COUNTIF(C174:M174,"Complete"))</f>
        <v/>
      </c>
      <c r="P174">
        <f>IF($A174="","",11-COUNTIF(C174:M174,"N/A"))</f>
        <v/>
      </c>
      <c r="Q174" s="67">
        <f>IF($A174="","",IFERROR(O174/P174,0))</f>
        <v/>
      </c>
      <c r="S174" s="68" t="n"/>
    </row>
    <row r="175" ht="22" customHeight="1">
      <c r="O175">
        <f>IF($A175="","",COUNTIF(C175:M175,"Complete"))</f>
        <v/>
      </c>
      <c r="P175">
        <f>IF($A175="","",11-COUNTIF(C175:M175,"N/A"))</f>
        <v/>
      </c>
      <c r="Q175" s="67">
        <f>IF($A175="","",IFERROR(O175/P175,0))</f>
        <v/>
      </c>
      <c r="S175" s="68" t="n"/>
    </row>
    <row r="176" ht="22" customHeight="1">
      <c r="O176">
        <f>IF($A176="","",COUNTIF(C176:M176,"Complete"))</f>
        <v/>
      </c>
      <c r="P176">
        <f>IF($A176="","",11-COUNTIF(C176:M176,"N/A"))</f>
        <v/>
      </c>
      <c r="Q176" s="67">
        <f>IF($A176="","",IFERROR(O176/P176,0))</f>
        <v/>
      </c>
      <c r="S176" s="68" t="n"/>
    </row>
    <row r="177" ht="22" customHeight="1">
      <c r="O177">
        <f>IF($A177="","",COUNTIF(C177:M177,"Complete"))</f>
        <v/>
      </c>
      <c r="P177">
        <f>IF($A177="","",11-COUNTIF(C177:M177,"N/A"))</f>
        <v/>
      </c>
      <c r="Q177" s="67">
        <f>IF($A177="","",IFERROR(O177/P177,0))</f>
        <v/>
      </c>
      <c r="S177" s="68" t="n"/>
    </row>
    <row r="178" ht="22" customHeight="1">
      <c r="O178">
        <f>IF($A178="","",COUNTIF(C178:M178,"Complete"))</f>
        <v/>
      </c>
      <c r="P178">
        <f>IF($A178="","",11-COUNTIF(C178:M178,"N/A"))</f>
        <v/>
      </c>
      <c r="Q178" s="67">
        <f>IF($A178="","",IFERROR(O178/P178,0))</f>
        <v/>
      </c>
      <c r="S178" s="68" t="n"/>
    </row>
    <row r="179" ht="22" customHeight="1">
      <c r="O179">
        <f>IF($A179="","",COUNTIF(C179:M179,"Complete"))</f>
        <v/>
      </c>
      <c r="P179">
        <f>IF($A179="","",11-COUNTIF(C179:M179,"N/A"))</f>
        <v/>
      </c>
      <c r="Q179" s="67">
        <f>IF($A179="","",IFERROR(O179/P179,0))</f>
        <v/>
      </c>
      <c r="S179" s="68" t="n"/>
    </row>
    <row r="180" ht="22" customHeight="1">
      <c r="O180">
        <f>IF($A180="","",COUNTIF(C180:M180,"Complete"))</f>
        <v/>
      </c>
      <c r="P180">
        <f>IF($A180="","",11-COUNTIF(C180:M180,"N/A"))</f>
        <v/>
      </c>
      <c r="Q180" s="67">
        <f>IF($A180="","",IFERROR(O180/P180,0))</f>
        <v/>
      </c>
      <c r="S180" s="68" t="n"/>
    </row>
    <row r="181" ht="22" customHeight="1">
      <c r="O181">
        <f>IF($A181="","",COUNTIF(C181:M181,"Complete"))</f>
        <v/>
      </c>
      <c r="P181">
        <f>IF($A181="","",11-COUNTIF(C181:M181,"N/A"))</f>
        <v/>
      </c>
      <c r="Q181" s="67">
        <f>IF($A181="","",IFERROR(O181/P181,0))</f>
        <v/>
      </c>
      <c r="S181" s="68" t="n"/>
    </row>
    <row r="182" ht="22" customHeight="1">
      <c r="O182">
        <f>IF($A182="","",COUNTIF(C182:M182,"Complete"))</f>
        <v/>
      </c>
      <c r="P182">
        <f>IF($A182="","",11-COUNTIF(C182:M182,"N/A"))</f>
        <v/>
      </c>
      <c r="Q182" s="67">
        <f>IF($A182="","",IFERROR(O182/P182,0))</f>
        <v/>
      </c>
      <c r="S182" s="68" t="n"/>
    </row>
    <row r="183" ht="22" customHeight="1">
      <c r="O183">
        <f>IF($A183="","",COUNTIF(C183:M183,"Complete"))</f>
        <v/>
      </c>
      <c r="P183">
        <f>IF($A183="","",11-COUNTIF(C183:M183,"N/A"))</f>
        <v/>
      </c>
      <c r="Q183" s="67">
        <f>IF($A183="","",IFERROR(O183/P183,0))</f>
        <v/>
      </c>
      <c r="S183" s="68" t="n"/>
    </row>
    <row r="184" ht="22" customHeight="1">
      <c r="O184">
        <f>IF($A184="","",COUNTIF(C184:M184,"Complete"))</f>
        <v/>
      </c>
      <c r="P184">
        <f>IF($A184="","",11-COUNTIF(C184:M184,"N/A"))</f>
        <v/>
      </c>
      <c r="Q184" s="67">
        <f>IF($A184="","",IFERROR(O184/P184,0))</f>
        <v/>
      </c>
      <c r="S184" s="68" t="n"/>
    </row>
    <row r="185" ht="22" customHeight="1">
      <c r="O185">
        <f>IF($A185="","",COUNTIF(C185:M185,"Complete"))</f>
        <v/>
      </c>
      <c r="P185">
        <f>IF($A185="","",11-COUNTIF(C185:M185,"N/A"))</f>
        <v/>
      </c>
      <c r="Q185" s="67">
        <f>IF($A185="","",IFERROR(O185/P185,0))</f>
        <v/>
      </c>
      <c r="S185" s="68" t="n"/>
    </row>
    <row r="186" ht="22" customHeight="1">
      <c r="O186">
        <f>IF($A186="","",COUNTIF(C186:M186,"Complete"))</f>
        <v/>
      </c>
      <c r="P186">
        <f>IF($A186="","",11-COUNTIF(C186:M186,"N/A"))</f>
        <v/>
      </c>
      <c r="Q186" s="67">
        <f>IF($A186="","",IFERROR(O186/P186,0))</f>
        <v/>
      </c>
      <c r="S186" s="68" t="n"/>
    </row>
    <row r="187" ht="22" customHeight="1">
      <c r="O187">
        <f>IF($A187="","",COUNTIF(C187:M187,"Complete"))</f>
        <v/>
      </c>
      <c r="P187">
        <f>IF($A187="","",11-COUNTIF(C187:M187,"N/A"))</f>
        <v/>
      </c>
      <c r="Q187" s="67">
        <f>IF($A187="","",IFERROR(O187/P187,0))</f>
        <v/>
      </c>
      <c r="S187" s="68" t="n"/>
    </row>
    <row r="188" ht="22" customHeight="1">
      <c r="O188">
        <f>IF($A188="","",COUNTIF(C188:M188,"Complete"))</f>
        <v/>
      </c>
      <c r="P188">
        <f>IF($A188="","",11-COUNTIF(C188:M188,"N/A"))</f>
        <v/>
      </c>
      <c r="Q188" s="67">
        <f>IF($A188="","",IFERROR(O188/P188,0))</f>
        <v/>
      </c>
      <c r="S188" s="68" t="n"/>
    </row>
    <row r="189" ht="22" customHeight="1">
      <c r="O189">
        <f>IF($A189="","",COUNTIF(C189:M189,"Complete"))</f>
        <v/>
      </c>
      <c r="P189">
        <f>IF($A189="","",11-COUNTIF(C189:M189,"N/A"))</f>
        <v/>
      </c>
      <c r="Q189" s="67">
        <f>IF($A189="","",IFERROR(O189/P189,0))</f>
        <v/>
      </c>
      <c r="S189" s="68" t="n"/>
    </row>
    <row r="190" ht="22" customHeight="1">
      <c r="O190">
        <f>IF($A190="","",COUNTIF(C190:M190,"Complete"))</f>
        <v/>
      </c>
      <c r="P190">
        <f>IF($A190="","",11-COUNTIF(C190:M190,"N/A"))</f>
        <v/>
      </c>
      <c r="Q190" s="67">
        <f>IF($A190="","",IFERROR(O190/P190,0))</f>
        <v/>
      </c>
      <c r="S190" s="68" t="n"/>
    </row>
    <row r="191" ht="22" customHeight="1">
      <c r="O191">
        <f>IF($A191="","",COUNTIF(C191:M191,"Complete"))</f>
        <v/>
      </c>
      <c r="P191">
        <f>IF($A191="","",11-COUNTIF(C191:M191,"N/A"))</f>
        <v/>
      </c>
      <c r="Q191" s="67">
        <f>IF($A191="","",IFERROR(O191/P191,0))</f>
        <v/>
      </c>
      <c r="S191" s="68" t="n"/>
    </row>
    <row r="192" ht="22" customHeight="1">
      <c r="O192">
        <f>IF($A192="","",COUNTIF(C192:M192,"Complete"))</f>
        <v/>
      </c>
      <c r="P192">
        <f>IF($A192="","",11-COUNTIF(C192:M192,"N/A"))</f>
        <v/>
      </c>
      <c r="Q192" s="67">
        <f>IF($A192="","",IFERROR(O192/P192,0))</f>
        <v/>
      </c>
      <c r="S192" s="68" t="n"/>
    </row>
    <row r="193" ht="22" customHeight="1">
      <c r="O193">
        <f>IF($A193="","",COUNTIF(C193:M193,"Complete"))</f>
        <v/>
      </c>
      <c r="P193">
        <f>IF($A193="","",11-COUNTIF(C193:M193,"N/A"))</f>
        <v/>
      </c>
      <c r="Q193" s="67">
        <f>IF($A193="","",IFERROR(O193/P193,0))</f>
        <v/>
      </c>
      <c r="S193" s="68" t="n"/>
    </row>
    <row r="194" ht="22" customHeight="1">
      <c r="O194">
        <f>IF($A194="","",COUNTIF(C194:M194,"Complete"))</f>
        <v/>
      </c>
      <c r="P194">
        <f>IF($A194="","",11-COUNTIF(C194:M194,"N/A"))</f>
        <v/>
      </c>
      <c r="Q194" s="67">
        <f>IF($A194="","",IFERROR(O194/P194,0))</f>
        <v/>
      </c>
      <c r="S194" s="68" t="n"/>
    </row>
    <row r="195" ht="22" customHeight="1">
      <c r="O195">
        <f>IF($A195="","",COUNTIF(C195:M195,"Complete"))</f>
        <v/>
      </c>
      <c r="P195">
        <f>IF($A195="","",11-COUNTIF(C195:M195,"N/A"))</f>
        <v/>
      </c>
      <c r="Q195" s="67">
        <f>IF($A195="","",IFERROR(O195/P195,0))</f>
        <v/>
      </c>
      <c r="S195" s="68" t="n"/>
    </row>
    <row r="196" ht="22" customHeight="1">
      <c r="O196">
        <f>IF($A196="","",COUNTIF(C196:M196,"Complete"))</f>
        <v/>
      </c>
      <c r="P196">
        <f>IF($A196="","",11-COUNTIF(C196:M196,"N/A"))</f>
        <v/>
      </c>
      <c r="Q196" s="67">
        <f>IF($A196="","",IFERROR(O196/P196,0))</f>
        <v/>
      </c>
      <c r="S196" s="68" t="n"/>
    </row>
    <row r="197" ht="22" customHeight="1">
      <c r="O197">
        <f>IF($A197="","",COUNTIF(C197:M197,"Complete"))</f>
        <v/>
      </c>
      <c r="P197">
        <f>IF($A197="","",11-COUNTIF(C197:M197,"N/A"))</f>
        <v/>
      </c>
      <c r="Q197" s="67">
        <f>IF($A197="","",IFERROR(O197/P197,0))</f>
        <v/>
      </c>
      <c r="S197" s="68" t="n"/>
    </row>
    <row r="198" ht="22" customHeight="1">
      <c r="O198">
        <f>IF($A198="","",COUNTIF(C198:M198,"Complete"))</f>
        <v/>
      </c>
      <c r="P198">
        <f>IF($A198="","",11-COUNTIF(C198:M198,"N/A"))</f>
        <v/>
      </c>
      <c r="Q198" s="67">
        <f>IF($A198="","",IFERROR(O198/P198,0))</f>
        <v/>
      </c>
      <c r="S198" s="68" t="n"/>
    </row>
    <row r="199" ht="22" customHeight="1">
      <c r="O199">
        <f>IF($A199="","",COUNTIF(C199:M199,"Complete"))</f>
        <v/>
      </c>
      <c r="P199">
        <f>IF($A199="","",11-COUNTIF(C199:M199,"N/A"))</f>
        <v/>
      </c>
      <c r="Q199" s="67">
        <f>IF($A199="","",IFERROR(O199/P199,0))</f>
        <v/>
      </c>
      <c r="S199" s="68" t="n"/>
    </row>
    <row r="200" ht="22" customHeight="1">
      <c r="O200">
        <f>IF($A200="","",COUNTIF(C200:M200,"Complete"))</f>
        <v/>
      </c>
      <c r="P200">
        <f>IF($A200="","",11-COUNTIF(C200:M200,"N/A"))</f>
        <v/>
      </c>
      <c r="Q200" s="67">
        <f>IF($A200="","",IFERROR(O200/P200,0))</f>
        <v/>
      </c>
      <c r="S200" s="68" t="n"/>
    </row>
    <row r="201" ht="22" customHeight="1">
      <c r="O201">
        <f>IF($A201="","",COUNTIF(C201:M201,"Complete"))</f>
        <v/>
      </c>
      <c r="P201">
        <f>IF($A201="","",11-COUNTIF(C201:M201,"N/A"))</f>
        <v/>
      </c>
      <c r="Q201" s="67">
        <f>IF($A201="","",IFERROR(O201/P201,0))</f>
        <v/>
      </c>
      <c r="S201" s="68" t="n"/>
    </row>
    <row r="202" ht="22" customHeight="1">
      <c r="O202">
        <f>IF($A202="","",COUNTIF(C202:M202,"Complete"))</f>
        <v/>
      </c>
      <c r="P202">
        <f>IF($A202="","",11-COUNTIF(C202:M202,"N/A"))</f>
        <v/>
      </c>
      <c r="Q202" s="67">
        <f>IF($A202="","",IFERROR(O202/P202,0))</f>
        <v/>
      </c>
      <c r="S202" s="68" t="n"/>
    </row>
    <row r="203" ht="22" customHeight="1">
      <c r="O203">
        <f>IF($A203="","",COUNTIF(C203:M203,"Complete"))</f>
        <v/>
      </c>
      <c r="P203">
        <f>IF($A203="","",11-COUNTIF(C203:M203,"N/A"))</f>
        <v/>
      </c>
      <c r="Q203" s="67">
        <f>IF($A203="","",IFERROR(O203/P203,0))</f>
        <v/>
      </c>
      <c r="S203" s="68" t="n"/>
    </row>
    <row r="204" ht="22" customHeight="1">
      <c r="O204">
        <f>IF($A204="","",COUNTIF(C204:M204,"Complete"))</f>
        <v/>
      </c>
      <c r="P204">
        <f>IF($A204="","",11-COUNTIF(C204:M204,"N/A"))</f>
        <v/>
      </c>
      <c r="Q204" s="67">
        <f>IF($A204="","",IFERROR(O204/P204,0))</f>
        <v/>
      </c>
      <c r="S204" s="68" t="n"/>
    </row>
    <row r="205" ht="22" customHeight="1">
      <c r="O205">
        <f>IF($A205="","",COUNTIF(C205:M205,"Complete"))</f>
        <v/>
      </c>
      <c r="P205">
        <f>IF($A205="","",11-COUNTIF(C205:M205,"N/A"))</f>
        <v/>
      </c>
      <c r="Q205" s="67">
        <f>IF($A205="","",IFERROR(O205/P205,0))</f>
        <v/>
      </c>
      <c r="S205" s="68" t="n"/>
    </row>
    <row r="206" ht="22" customHeight="1">
      <c r="O206">
        <f>IF($A206="","",COUNTIF(C206:M206,"Complete"))</f>
        <v/>
      </c>
      <c r="P206">
        <f>IF($A206="","",11-COUNTIF(C206:M206,"N/A"))</f>
        <v/>
      </c>
      <c r="Q206" s="67">
        <f>IF($A206="","",IFERROR(O206/P206,0))</f>
        <v/>
      </c>
      <c r="S206" s="68" t="n"/>
    </row>
    <row r="207" ht="22" customHeight="1">
      <c r="O207">
        <f>IF($A207="","",COUNTIF(C207:M207,"Complete"))</f>
        <v/>
      </c>
      <c r="P207">
        <f>IF($A207="","",11-COUNTIF(C207:M207,"N/A"))</f>
        <v/>
      </c>
      <c r="Q207" s="67">
        <f>IF($A207="","",IFERROR(O207/P207,0))</f>
        <v/>
      </c>
      <c r="S207" s="68" t="n"/>
    </row>
    <row r="208" ht="22" customHeight="1">
      <c r="O208">
        <f>IF($A208="","",COUNTIF(C208:M208,"Complete"))</f>
        <v/>
      </c>
      <c r="P208">
        <f>IF($A208="","",11-COUNTIF(C208:M208,"N/A"))</f>
        <v/>
      </c>
      <c r="Q208" s="67">
        <f>IF($A208="","",IFERROR(O208/P208,0))</f>
        <v/>
      </c>
      <c r="S208" s="68" t="n"/>
    </row>
    <row r="209" ht="22" customHeight="1">
      <c r="O209">
        <f>IF($A209="","",COUNTIF(C209:M209,"Complete"))</f>
        <v/>
      </c>
      <c r="P209">
        <f>IF($A209="","",11-COUNTIF(C209:M209,"N/A"))</f>
        <v/>
      </c>
      <c r="Q209" s="67">
        <f>IF($A209="","",IFERROR(O209/P209,0))</f>
        <v/>
      </c>
      <c r="S209" s="68" t="n"/>
    </row>
    <row r="210" ht="22" customHeight="1">
      <c r="O210">
        <f>IF($A210="","",COUNTIF(C210:M210,"Complete"))</f>
        <v/>
      </c>
      <c r="P210">
        <f>IF($A210="","",11-COUNTIF(C210:M210,"N/A"))</f>
        <v/>
      </c>
      <c r="Q210" s="67">
        <f>IF($A210="","",IFERROR(O210/P210,0))</f>
        <v/>
      </c>
      <c r="S210" s="68" t="n"/>
    </row>
    <row r="211" ht="22" customHeight="1">
      <c r="O211">
        <f>IF($A211="","",COUNTIF(C211:M211,"Complete"))</f>
        <v/>
      </c>
      <c r="P211">
        <f>IF($A211="","",11-COUNTIF(C211:M211,"N/A"))</f>
        <v/>
      </c>
      <c r="Q211" s="67">
        <f>IF($A211="","",IFERROR(O211/P211,0))</f>
        <v/>
      </c>
      <c r="S211" s="68" t="n"/>
    </row>
    <row r="212" ht="22" customHeight="1">
      <c r="O212">
        <f>IF($A212="","",COUNTIF(C212:M212,"Complete"))</f>
        <v/>
      </c>
      <c r="P212">
        <f>IF($A212="","",11-COUNTIF(C212:M212,"N/A"))</f>
        <v/>
      </c>
      <c r="Q212" s="67">
        <f>IF($A212="","",IFERROR(O212/P212,0))</f>
        <v/>
      </c>
      <c r="S212" s="68" t="n"/>
    </row>
    <row r="213" ht="22" customHeight="1">
      <c r="O213">
        <f>IF($A213="","",COUNTIF(C213:M213,"Complete"))</f>
        <v/>
      </c>
      <c r="P213">
        <f>IF($A213="","",11-COUNTIF(C213:M213,"N/A"))</f>
        <v/>
      </c>
      <c r="Q213" s="67">
        <f>IF($A213="","",IFERROR(O213/P213,0))</f>
        <v/>
      </c>
      <c r="S213" s="68" t="n"/>
    </row>
    <row r="214" ht="22" customHeight="1">
      <c r="O214">
        <f>IF($A214="","",COUNTIF(C214:M214,"Complete"))</f>
        <v/>
      </c>
      <c r="P214">
        <f>IF($A214="","",11-COUNTIF(C214:M214,"N/A"))</f>
        <v/>
      </c>
      <c r="Q214" s="67">
        <f>IF($A214="","",IFERROR(O214/P214,0))</f>
        <v/>
      </c>
      <c r="S214" s="68" t="n"/>
    </row>
    <row r="215" ht="22" customHeight="1">
      <c r="O215">
        <f>IF($A215="","",COUNTIF(C215:M215,"Complete"))</f>
        <v/>
      </c>
      <c r="P215">
        <f>IF($A215="","",11-COUNTIF(C215:M215,"N/A"))</f>
        <v/>
      </c>
      <c r="Q215" s="67">
        <f>IF($A215="","",IFERROR(O215/P215,0))</f>
        <v/>
      </c>
      <c r="S215" s="68" t="n"/>
    </row>
    <row r="216" ht="22" customHeight="1">
      <c r="O216">
        <f>IF($A216="","",COUNTIF(C216:M216,"Complete"))</f>
        <v/>
      </c>
      <c r="P216">
        <f>IF($A216="","",11-COUNTIF(C216:M216,"N/A"))</f>
        <v/>
      </c>
      <c r="Q216" s="67">
        <f>IF($A216="","",IFERROR(O216/P216,0))</f>
        <v/>
      </c>
      <c r="S216" s="68" t="n"/>
    </row>
    <row r="217" ht="22" customHeight="1">
      <c r="O217">
        <f>IF($A217="","",COUNTIF(C217:M217,"Complete"))</f>
        <v/>
      </c>
      <c r="P217">
        <f>IF($A217="","",11-COUNTIF(C217:M217,"N/A"))</f>
        <v/>
      </c>
      <c r="Q217" s="67">
        <f>IF($A217="","",IFERROR(O217/P217,0))</f>
        <v/>
      </c>
      <c r="S217" s="68" t="n"/>
    </row>
    <row r="218" ht="22" customHeight="1">
      <c r="O218">
        <f>IF($A218="","",COUNTIF(C218:M218,"Complete"))</f>
        <v/>
      </c>
      <c r="P218">
        <f>IF($A218="","",11-COUNTIF(C218:M218,"N/A"))</f>
        <v/>
      </c>
      <c r="Q218" s="67">
        <f>IF($A218="","",IFERROR(O218/P218,0))</f>
        <v/>
      </c>
      <c r="S218" s="68" t="n"/>
    </row>
    <row r="219" ht="22" customHeight="1">
      <c r="O219">
        <f>IF($A219="","",COUNTIF(C219:M219,"Complete"))</f>
        <v/>
      </c>
      <c r="P219">
        <f>IF($A219="","",11-COUNTIF(C219:M219,"N/A"))</f>
        <v/>
      </c>
      <c r="Q219" s="67">
        <f>IF($A219="","",IFERROR(O219/P219,0))</f>
        <v/>
      </c>
      <c r="S219" s="68" t="n"/>
    </row>
    <row r="220" ht="22" customHeight="1">
      <c r="O220">
        <f>IF($A220="","",COUNTIF(C220:M220,"Complete"))</f>
        <v/>
      </c>
      <c r="P220">
        <f>IF($A220="","",11-COUNTIF(C220:M220,"N/A"))</f>
        <v/>
      </c>
      <c r="Q220" s="67">
        <f>IF($A220="","",IFERROR(O220/P220,0))</f>
        <v/>
      </c>
      <c r="S220" s="68" t="n"/>
    </row>
    <row r="221" ht="22" customHeight="1">
      <c r="O221">
        <f>IF($A221="","",COUNTIF(C221:M221,"Complete"))</f>
        <v/>
      </c>
      <c r="P221">
        <f>IF($A221="","",11-COUNTIF(C221:M221,"N/A"))</f>
        <v/>
      </c>
      <c r="Q221" s="67">
        <f>IF($A221="","",IFERROR(O221/P221,0))</f>
        <v/>
      </c>
      <c r="S221" s="68" t="n"/>
    </row>
    <row r="222" ht="22" customHeight="1">
      <c r="O222">
        <f>IF($A222="","",COUNTIF(C222:M222,"Complete"))</f>
        <v/>
      </c>
      <c r="P222">
        <f>IF($A222="","",11-COUNTIF(C222:M222,"N/A"))</f>
        <v/>
      </c>
      <c r="Q222" s="67">
        <f>IF($A222="","",IFERROR(O222/P222,0))</f>
        <v/>
      </c>
      <c r="S222" s="68" t="n"/>
    </row>
    <row r="223" ht="22" customHeight="1">
      <c r="O223">
        <f>IF($A223="","",COUNTIF(C223:M223,"Complete"))</f>
        <v/>
      </c>
      <c r="P223">
        <f>IF($A223="","",11-COUNTIF(C223:M223,"N/A"))</f>
        <v/>
      </c>
      <c r="Q223" s="67">
        <f>IF($A223="","",IFERROR(O223/P223,0))</f>
        <v/>
      </c>
      <c r="S223" s="68" t="n"/>
    </row>
    <row r="224" ht="22" customHeight="1">
      <c r="O224">
        <f>IF($A224="","",COUNTIF(C224:M224,"Complete"))</f>
        <v/>
      </c>
      <c r="P224">
        <f>IF($A224="","",11-COUNTIF(C224:M224,"N/A"))</f>
        <v/>
      </c>
      <c r="Q224" s="67">
        <f>IF($A224="","",IFERROR(O224/P224,0))</f>
        <v/>
      </c>
      <c r="S224" s="68" t="n"/>
    </row>
    <row r="225" ht="22" customHeight="1">
      <c r="O225">
        <f>IF($A225="","",COUNTIF(C225:M225,"Complete"))</f>
        <v/>
      </c>
      <c r="P225">
        <f>IF($A225="","",11-COUNTIF(C225:M225,"N/A"))</f>
        <v/>
      </c>
      <c r="Q225" s="67">
        <f>IF($A225="","",IFERROR(O225/P225,0))</f>
        <v/>
      </c>
      <c r="S225" s="68" t="n"/>
    </row>
    <row r="226" ht="22" customHeight="1">
      <c r="O226">
        <f>IF($A226="","",COUNTIF(C226:M226,"Complete"))</f>
        <v/>
      </c>
      <c r="P226">
        <f>IF($A226="","",11-COUNTIF(C226:M226,"N/A"))</f>
        <v/>
      </c>
      <c r="Q226" s="67">
        <f>IF($A226="","",IFERROR(O226/P226,0))</f>
        <v/>
      </c>
      <c r="S226" s="68" t="n"/>
    </row>
    <row r="227" ht="22" customHeight="1">
      <c r="O227">
        <f>IF($A227="","",COUNTIF(C227:M227,"Complete"))</f>
        <v/>
      </c>
      <c r="P227">
        <f>IF($A227="","",11-COUNTIF(C227:M227,"N/A"))</f>
        <v/>
      </c>
      <c r="Q227" s="67">
        <f>IF($A227="","",IFERROR(O227/P227,0))</f>
        <v/>
      </c>
      <c r="S227" s="68" t="n"/>
    </row>
    <row r="228" ht="22" customHeight="1">
      <c r="O228">
        <f>IF($A228="","",COUNTIF(C228:M228,"Complete"))</f>
        <v/>
      </c>
      <c r="P228">
        <f>IF($A228="","",11-COUNTIF(C228:M228,"N/A"))</f>
        <v/>
      </c>
      <c r="Q228" s="67">
        <f>IF($A228="","",IFERROR(O228/P228,0))</f>
        <v/>
      </c>
      <c r="S228" s="68" t="n"/>
    </row>
    <row r="229" ht="22" customHeight="1">
      <c r="O229">
        <f>IF($A229="","",COUNTIF(C229:M229,"Complete"))</f>
        <v/>
      </c>
      <c r="P229">
        <f>IF($A229="","",11-COUNTIF(C229:M229,"N/A"))</f>
        <v/>
      </c>
      <c r="Q229" s="67">
        <f>IF($A229="","",IFERROR(O229/P229,0))</f>
        <v/>
      </c>
      <c r="S229" s="68" t="n"/>
    </row>
    <row r="230" ht="22" customHeight="1">
      <c r="O230">
        <f>IF($A230="","",COUNTIF(C230:M230,"Complete"))</f>
        <v/>
      </c>
      <c r="P230">
        <f>IF($A230="","",11-COUNTIF(C230:M230,"N/A"))</f>
        <v/>
      </c>
      <c r="Q230" s="67">
        <f>IF($A230="","",IFERROR(O230/P230,0))</f>
        <v/>
      </c>
      <c r="S230" s="68" t="n"/>
    </row>
    <row r="231" ht="22" customHeight="1">
      <c r="O231">
        <f>IF($A231="","",COUNTIF(C231:M231,"Complete"))</f>
        <v/>
      </c>
      <c r="P231">
        <f>IF($A231="","",11-COUNTIF(C231:M231,"N/A"))</f>
        <v/>
      </c>
      <c r="Q231" s="67">
        <f>IF($A231="","",IFERROR(O231/P231,0))</f>
        <v/>
      </c>
      <c r="S231" s="68" t="n"/>
    </row>
    <row r="232" ht="22" customHeight="1">
      <c r="O232">
        <f>IF($A232="","",COUNTIF(C232:M232,"Complete"))</f>
        <v/>
      </c>
      <c r="P232">
        <f>IF($A232="","",11-COUNTIF(C232:M232,"N/A"))</f>
        <v/>
      </c>
      <c r="Q232" s="67">
        <f>IF($A232="","",IFERROR(O232/P232,0))</f>
        <v/>
      </c>
      <c r="S232" s="68" t="n"/>
    </row>
    <row r="233" ht="22" customHeight="1">
      <c r="O233">
        <f>IF($A233="","",COUNTIF(C233:M233,"Complete"))</f>
        <v/>
      </c>
      <c r="P233">
        <f>IF($A233="","",11-COUNTIF(C233:M233,"N/A"))</f>
        <v/>
      </c>
      <c r="Q233" s="67">
        <f>IF($A233="","",IFERROR(O233/P233,0))</f>
        <v/>
      </c>
      <c r="S233" s="68" t="n"/>
    </row>
    <row r="234" ht="22" customHeight="1">
      <c r="O234">
        <f>IF($A234="","",COUNTIF(C234:M234,"Complete"))</f>
        <v/>
      </c>
      <c r="P234">
        <f>IF($A234="","",11-COUNTIF(C234:M234,"N/A"))</f>
        <v/>
      </c>
      <c r="Q234" s="67">
        <f>IF($A234="","",IFERROR(O234/P234,0))</f>
        <v/>
      </c>
      <c r="S234" s="68" t="n"/>
    </row>
    <row r="235" ht="22" customHeight="1">
      <c r="O235">
        <f>IF($A235="","",COUNTIF(C235:M235,"Complete"))</f>
        <v/>
      </c>
      <c r="P235">
        <f>IF($A235="","",11-COUNTIF(C235:M235,"N/A"))</f>
        <v/>
      </c>
      <c r="Q235" s="67">
        <f>IF($A235="","",IFERROR(O235/P235,0))</f>
        <v/>
      </c>
      <c r="S235" s="68" t="n"/>
    </row>
    <row r="236" ht="22" customHeight="1">
      <c r="O236">
        <f>IF($A236="","",COUNTIF(C236:M236,"Complete"))</f>
        <v/>
      </c>
      <c r="P236">
        <f>IF($A236="","",11-COUNTIF(C236:M236,"N/A"))</f>
        <v/>
      </c>
      <c r="Q236" s="67">
        <f>IF($A236="","",IFERROR(O236/P236,0))</f>
        <v/>
      </c>
      <c r="S236" s="68" t="n"/>
    </row>
    <row r="237" ht="22" customHeight="1">
      <c r="O237">
        <f>IF($A237="","",COUNTIF(C237:M237,"Complete"))</f>
        <v/>
      </c>
      <c r="P237">
        <f>IF($A237="","",11-COUNTIF(C237:M237,"N/A"))</f>
        <v/>
      </c>
      <c r="Q237" s="67">
        <f>IF($A237="","",IFERROR(O237/P237,0))</f>
        <v/>
      </c>
      <c r="S237" s="68" t="n"/>
    </row>
    <row r="238" ht="22" customHeight="1">
      <c r="O238">
        <f>IF($A238="","",COUNTIF(C238:M238,"Complete"))</f>
        <v/>
      </c>
      <c r="P238">
        <f>IF($A238="","",11-COUNTIF(C238:M238,"N/A"))</f>
        <v/>
      </c>
      <c r="Q238" s="67">
        <f>IF($A238="","",IFERROR(O238/P238,0))</f>
        <v/>
      </c>
      <c r="S238" s="68" t="n"/>
    </row>
    <row r="239" ht="22" customHeight="1">
      <c r="O239">
        <f>IF($A239="","",COUNTIF(C239:M239,"Complete"))</f>
        <v/>
      </c>
      <c r="P239">
        <f>IF($A239="","",11-COUNTIF(C239:M239,"N/A"))</f>
        <v/>
      </c>
      <c r="Q239" s="67">
        <f>IF($A239="","",IFERROR(O239/P239,0))</f>
        <v/>
      </c>
      <c r="S239" s="68" t="n"/>
    </row>
    <row r="240" ht="22" customHeight="1">
      <c r="O240">
        <f>IF($A240="","",COUNTIF(C240:M240,"Complete"))</f>
        <v/>
      </c>
      <c r="P240">
        <f>IF($A240="","",11-COUNTIF(C240:M240,"N/A"))</f>
        <v/>
      </c>
      <c r="Q240" s="67">
        <f>IF($A240="","",IFERROR(O240/P240,0))</f>
        <v/>
      </c>
      <c r="S240" s="68" t="n"/>
    </row>
    <row r="241" ht="22" customHeight="1">
      <c r="O241">
        <f>IF($A241="","",COUNTIF(C241:M241,"Complete"))</f>
        <v/>
      </c>
      <c r="P241">
        <f>IF($A241="","",11-COUNTIF(C241:M241,"N/A"))</f>
        <v/>
      </c>
      <c r="Q241" s="67">
        <f>IF($A241="","",IFERROR(O241/P241,0))</f>
        <v/>
      </c>
      <c r="S241" s="68" t="n"/>
    </row>
    <row r="242" ht="22" customHeight="1">
      <c r="O242">
        <f>IF($A242="","",COUNTIF(C242:M242,"Complete"))</f>
        <v/>
      </c>
      <c r="P242">
        <f>IF($A242="","",11-COUNTIF(C242:M242,"N/A"))</f>
        <v/>
      </c>
      <c r="Q242" s="67">
        <f>IF($A242="","",IFERROR(O242/P242,0))</f>
        <v/>
      </c>
      <c r="S242" s="68" t="n"/>
    </row>
    <row r="243" ht="22" customHeight="1">
      <c r="O243">
        <f>IF($A243="","",COUNTIF(C243:M243,"Complete"))</f>
        <v/>
      </c>
      <c r="P243">
        <f>IF($A243="","",11-COUNTIF(C243:M243,"N/A"))</f>
        <v/>
      </c>
      <c r="Q243" s="67">
        <f>IF($A243="","",IFERROR(O243/P243,0))</f>
        <v/>
      </c>
      <c r="S243" s="68" t="n"/>
    </row>
    <row r="244" ht="22" customHeight="1">
      <c r="O244">
        <f>IF($A244="","",COUNTIF(C244:M244,"Complete"))</f>
        <v/>
      </c>
      <c r="P244">
        <f>IF($A244="","",11-COUNTIF(C244:M244,"N/A"))</f>
        <v/>
      </c>
      <c r="Q244" s="67">
        <f>IF($A244="","",IFERROR(O244/P244,0))</f>
        <v/>
      </c>
      <c r="S244" s="68" t="n"/>
    </row>
    <row r="245" ht="22" customHeight="1">
      <c r="O245">
        <f>IF($A245="","",COUNTIF(C245:M245,"Complete"))</f>
        <v/>
      </c>
      <c r="P245">
        <f>IF($A245="","",11-COUNTIF(C245:M245,"N/A"))</f>
        <v/>
      </c>
      <c r="Q245" s="67">
        <f>IF($A245="","",IFERROR(O245/P245,0))</f>
        <v/>
      </c>
      <c r="S245" s="68" t="n"/>
    </row>
    <row r="246" ht="22" customHeight="1">
      <c r="O246">
        <f>IF($A246="","",COUNTIF(C246:M246,"Complete"))</f>
        <v/>
      </c>
      <c r="P246">
        <f>IF($A246="","",11-COUNTIF(C246:M246,"N/A"))</f>
        <v/>
      </c>
      <c r="Q246" s="67">
        <f>IF($A246="","",IFERROR(O246/P246,0))</f>
        <v/>
      </c>
      <c r="S246" s="68" t="n"/>
    </row>
    <row r="247" ht="22" customHeight="1">
      <c r="O247">
        <f>IF($A247="","",COUNTIF(C247:M247,"Complete"))</f>
        <v/>
      </c>
      <c r="P247">
        <f>IF($A247="","",11-COUNTIF(C247:M247,"N/A"))</f>
        <v/>
      </c>
      <c r="Q247" s="67">
        <f>IF($A247="","",IFERROR(O247/P247,0))</f>
        <v/>
      </c>
      <c r="S247" s="68" t="n"/>
    </row>
    <row r="248" ht="22" customHeight="1">
      <c r="O248">
        <f>IF($A248="","",COUNTIF(C248:M248,"Complete"))</f>
        <v/>
      </c>
      <c r="P248">
        <f>IF($A248="","",11-COUNTIF(C248:M248,"N/A"))</f>
        <v/>
      </c>
      <c r="Q248" s="67">
        <f>IF($A248="","",IFERROR(O248/P248,0))</f>
        <v/>
      </c>
      <c r="S248" s="68" t="n"/>
    </row>
    <row r="249" ht="22" customHeight="1">
      <c r="O249">
        <f>IF($A249="","",COUNTIF(C249:M249,"Complete"))</f>
        <v/>
      </c>
      <c r="P249">
        <f>IF($A249="","",11-COUNTIF(C249:M249,"N/A"))</f>
        <v/>
      </c>
      <c r="Q249" s="67">
        <f>IF($A249="","",IFERROR(O249/P249,0))</f>
        <v/>
      </c>
      <c r="S249" s="68" t="n"/>
    </row>
    <row r="250" ht="22" customHeight="1">
      <c r="O250">
        <f>IF($A250="","",COUNTIF(C250:M250,"Complete"))</f>
        <v/>
      </c>
      <c r="P250">
        <f>IF($A250="","",11-COUNTIF(C250:M250,"N/A"))</f>
        <v/>
      </c>
      <c r="Q250" s="67">
        <f>IF($A250="","",IFERROR(O250/P250,0))</f>
        <v/>
      </c>
      <c r="S250" s="68" t="n"/>
    </row>
    <row r="251" ht="22" customHeight="1">
      <c r="O251">
        <f>IF($A251="","",COUNTIF(C251:M251,"Complete"))</f>
        <v/>
      </c>
      <c r="P251">
        <f>IF($A251="","",11-COUNTIF(C251:M251,"N/A"))</f>
        <v/>
      </c>
      <c r="Q251" s="67">
        <f>IF($A251="","",IFERROR(O251/P251,0))</f>
        <v/>
      </c>
      <c r="S251" s="68" t="n"/>
    </row>
    <row r="252" ht="22" customHeight="1">
      <c r="O252">
        <f>IF($A252="","",COUNTIF(C252:M252,"Complete"))</f>
        <v/>
      </c>
      <c r="P252">
        <f>IF($A252="","",11-COUNTIF(C252:M252,"N/A"))</f>
        <v/>
      </c>
      <c r="Q252" s="67">
        <f>IF($A252="","",IFERROR(O252/P252,0))</f>
        <v/>
      </c>
      <c r="S252" s="68" t="n"/>
    </row>
    <row r="253" ht="22" customHeight="1">
      <c r="O253">
        <f>IF($A253="","",COUNTIF(C253:M253,"Complete"))</f>
        <v/>
      </c>
      <c r="P253">
        <f>IF($A253="","",11-COUNTIF(C253:M253,"N/A"))</f>
        <v/>
      </c>
      <c r="Q253" s="67">
        <f>IF($A253="","",IFERROR(O253/P253,0))</f>
        <v/>
      </c>
      <c r="S253" s="68" t="n"/>
    </row>
    <row r="254" ht="22" customHeight="1">
      <c r="O254">
        <f>IF($A254="","",COUNTIF(C254:M254,"Complete"))</f>
        <v/>
      </c>
      <c r="P254">
        <f>IF($A254="","",11-COUNTIF(C254:M254,"N/A"))</f>
        <v/>
      </c>
      <c r="Q254" s="67">
        <f>IF($A254="","",IFERROR(O254/P254,0))</f>
        <v/>
      </c>
      <c r="S254" s="68" t="n"/>
    </row>
    <row r="255" ht="22" customHeight="1">
      <c r="O255">
        <f>IF($A255="","",COUNTIF(C255:M255,"Complete"))</f>
        <v/>
      </c>
      <c r="P255">
        <f>IF($A255="","",11-COUNTIF(C255:M255,"N/A"))</f>
        <v/>
      </c>
      <c r="Q255" s="67">
        <f>IF($A255="","",IFERROR(O255/P255,0))</f>
        <v/>
      </c>
      <c r="S255" s="68" t="n"/>
    </row>
    <row r="256" ht="22" customHeight="1">
      <c r="O256">
        <f>IF($A256="","",COUNTIF(C256:M256,"Complete"))</f>
        <v/>
      </c>
      <c r="P256">
        <f>IF($A256="","",11-COUNTIF(C256:M256,"N/A"))</f>
        <v/>
      </c>
      <c r="Q256" s="67">
        <f>IF($A256="","",IFERROR(O256/P256,0))</f>
        <v/>
      </c>
      <c r="S256" s="68" t="n"/>
    </row>
    <row r="257" ht="22" customHeight="1">
      <c r="O257">
        <f>IF($A257="","",COUNTIF(C257:M257,"Complete"))</f>
        <v/>
      </c>
      <c r="P257">
        <f>IF($A257="","",11-COUNTIF(C257:M257,"N/A"))</f>
        <v/>
      </c>
      <c r="Q257" s="67">
        <f>IF($A257="","",IFERROR(O257/P257,0))</f>
        <v/>
      </c>
      <c r="S257" s="68" t="n"/>
    </row>
    <row r="258" ht="22" customHeight="1">
      <c r="O258">
        <f>IF($A258="","",COUNTIF(C258:M258,"Complete"))</f>
        <v/>
      </c>
      <c r="P258">
        <f>IF($A258="","",11-COUNTIF(C258:M258,"N/A"))</f>
        <v/>
      </c>
      <c r="Q258" s="67">
        <f>IF($A258="","",IFERROR(O258/P258,0))</f>
        <v/>
      </c>
      <c r="S258" s="68" t="n"/>
    </row>
    <row r="259" ht="22" customHeight="1">
      <c r="O259">
        <f>IF($A259="","",COUNTIF(C259:M259,"Complete"))</f>
        <v/>
      </c>
      <c r="P259">
        <f>IF($A259="","",11-COUNTIF(C259:M259,"N/A"))</f>
        <v/>
      </c>
      <c r="Q259" s="67">
        <f>IF($A259="","",IFERROR(O259/P259,0))</f>
        <v/>
      </c>
      <c r="S259" s="68" t="n"/>
    </row>
    <row r="260" ht="22" customHeight="1">
      <c r="O260">
        <f>IF($A260="","",COUNTIF(C260:M260,"Complete"))</f>
        <v/>
      </c>
      <c r="P260">
        <f>IF($A260="","",11-COUNTIF(C260:M260,"N/A"))</f>
        <v/>
      </c>
      <c r="Q260" s="67">
        <f>IF($A260="","",IFERROR(O260/P260,0))</f>
        <v/>
      </c>
      <c r="S260" s="68" t="n"/>
    </row>
    <row r="261" ht="22" customHeight="1">
      <c r="O261">
        <f>IF($A261="","",COUNTIF(C261:M261,"Complete"))</f>
        <v/>
      </c>
      <c r="P261">
        <f>IF($A261="","",11-COUNTIF(C261:M261,"N/A"))</f>
        <v/>
      </c>
      <c r="Q261" s="67">
        <f>IF($A261="","",IFERROR(O261/P261,0))</f>
        <v/>
      </c>
      <c r="S261" s="68" t="n"/>
    </row>
    <row r="262" ht="22" customHeight="1">
      <c r="O262">
        <f>IF($A262="","",COUNTIF(C262:M262,"Complete"))</f>
        <v/>
      </c>
      <c r="P262">
        <f>IF($A262="","",11-COUNTIF(C262:M262,"N/A"))</f>
        <v/>
      </c>
      <c r="Q262" s="67">
        <f>IF($A262="","",IFERROR(O262/P262,0))</f>
        <v/>
      </c>
      <c r="S262" s="68" t="n"/>
    </row>
    <row r="263" ht="22" customHeight="1">
      <c r="O263">
        <f>IF($A263="","",COUNTIF(C263:M263,"Complete"))</f>
        <v/>
      </c>
      <c r="P263">
        <f>IF($A263="","",11-COUNTIF(C263:M263,"N/A"))</f>
        <v/>
      </c>
      <c r="Q263" s="67">
        <f>IF($A263="","",IFERROR(O263/P263,0))</f>
        <v/>
      </c>
      <c r="S263" s="68" t="n"/>
    </row>
    <row r="264" ht="22" customHeight="1">
      <c r="O264">
        <f>IF($A264="","",COUNTIF(C264:M264,"Complete"))</f>
        <v/>
      </c>
      <c r="P264">
        <f>IF($A264="","",11-COUNTIF(C264:M264,"N/A"))</f>
        <v/>
      </c>
      <c r="Q264" s="67">
        <f>IF($A264="","",IFERROR(O264/P264,0))</f>
        <v/>
      </c>
      <c r="S264" s="68" t="n"/>
    </row>
    <row r="265" ht="22" customHeight="1">
      <c r="O265">
        <f>IF($A265="","",COUNTIF(C265:M265,"Complete"))</f>
        <v/>
      </c>
      <c r="P265">
        <f>IF($A265="","",11-COUNTIF(C265:M265,"N/A"))</f>
        <v/>
      </c>
      <c r="Q265" s="67">
        <f>IF($A265="","",IFERROR(O265/P265,0))</f>
        <v/>
      </c>
      <c r="S265" s="68" t="n"/>
    </row>
    <row r="266" ht="22" customHeight="1">
      <c r="O266">
        <f>IF($A266="","",COUNTIF(C266:M266,"Complete"))</f>
        <v/>
      </c>
      <c r="P266">
        <f>IF($A266="","",11-COUNTIF(C266:M266,"N/A"))</f>
        <v/>
      </c>
      <c r="Q266" s="67">
        <f>IF($A266="","",IFERROR(O266/P266,0))</f>
        <v/>
      </c>
      <c r="S266" s="68" t="n"/>
    </row>
    <row r="267" ht="22" customHeight="1">
      <c r="O267">
        <f>IF($A267="","",COUNTIF(C267:M267,"Complete"))</f>
        <v/>
      </c>
      <c r="P267">
        <f>IF($A267="","",11-COUNTIF(C267:M267,"N/A"))</f>
        <v/>
      </c>
      <c r="Q267" s="67">
        <f>IF($A267="","",IFERROR(O267/P267,0))</f>
        <v/>
      </c>
      <c r="S267" s="68" t="n"/>
    </row>
    <row r="268" ht="22" customHeight="1">
      <c r="O268">
        <f>IF($A268="","",COUNTIF(C268:M268,"Complete"))</f>
        <v/>
      </c>
      <c r="P268">
        <f>IF($A268="","",11-COUNTIF(C268:M268,"N/A"))</f>
        <v/>
      </c>
      <c r="Q268" s="67">
        <f>IF($A268="","",IFERROR(O268/P268,0))</f>
        <v/>
      </c>
      <c r="S268" s="68" t="n"/>
    </row>
    <row r="269" ht="22" customHeight="1">
      <c r="O269">
        <f>IF($A269="","",COUNTIF(C269:M269,"Complete"))</f>
        <v/>
      </c>
      <c r="P269">
        <f>IF($A269="","",11-COUNTIF(C269:M269,"N/A"))</f>
        <v/>
      </c>
      <c r="Q269" s="67">
        <f>IF($A269="","",IFERROR(O269/P269,0))</f>
        <v/>
      </c>
      <c r="S269" s="68" t="n"/>
    </row>
    <row r="270" ht="22" customHeight="1">
      <c r="O270">
        <f>IF($A270="","",COUNTIF(C270:M270,"Complete"))</f>
        <v/>
      </c>
      <c r="P270">
        <f>IF($A270="","",11-COUNTIF(C270:M270,"N/A"))</f>
        <v/>
      </c>
      <c r="Q270" s="67">
        <f>IF($A270="","",IFERROR(O270/P270,0))</f>
        <v/>
      </c>
      <c r="S270" s="68" t="n"/>
    </row>
    <row r="271" ht="22" customHeight="1">
      <c r="O271">
        <f>IF($A271="","",COUNTIF(C271:M271,"Complete"))</f>
        <v/>
      </c>
      <c r="P271">
        <f>IF($A271="","",11-COUNTIF(C271:M271,"N/A"))</f>
        <v/>
      </c>
      <c r="Q271" s="67">
        <f>IF($A271="","",IFERROR(O271/P271,0))</f>
        <v/>
      </c>
      <c r="S271" s="68" t="n"/>
    </row>
    <row r="272" ht="22" customHeight="1">
      <c r="O272">
        <f>IF($A272="","",COUNTIF(C272:M272,"Complete"))</f>
        <v/>
      </c>
      <c r="P272">
        <f>IF($A272="","",11-COUNTIF(C272:M272,"N/A"))</f>
        <v/>
      </c>
      <c r="Q272" s="67">
        <f>IF($A272="","",IFERROR(O272/P272,0))</f>
        <v/>
      </c>
      <c r="S272" s="68" t="n"/>
    </row>
    <row r="273" ht="22" customHeight="1">
      <c r="O273">
        <f>IF($A273="","",COUNTIF(C273:M273,"Complete"))</f>
        <v/>
      </c>
      <c r="P273">
        <f>IF($A273="","",11-COUNTIF(C273:M273,"N/A"))</f>
        <v/>
      </c>
      <c r="Q273" s="67">
        <f>IF($A273="","",IFERROR(O273/P273,0))</f>
        <v/>
      </c>
      <c r="S273" s="68" t="n"/>
    </row>
    <row r="274" ht="22" customHeight="1">
      <c r="O274">
        <f>IF($A274="","",COUNTIF(C274:M274,"Complete"))</f>
        <v/>
      </c>
      <c r="P274">
        <f>IF($A274="","",11-COUNTIF(C274:M274,"N/A"))</f>
        <v/>
      </c>
      <c r="Q274" s="67">
        <f>IF($A274="","",IFERROR(O274/P274,0))</f>
        <v/>
      </c>
      <c r="S274" s="68" t="n"/>
    </row>
    <row r="275" ht="22" customHeight="1">
      <c r="O275">
        <f>IF($A275="","",COUNTIF(C275:M275,"Complete"))</f>
        <v/>
      </c>
      <c r="P275">
        <f>IF($A275="","",11-COUNTIF(C275:M275,"N/A"))</f>
        <v/>
      </c>
      <c r="Q275" s="67">
        <f>IF($A275="","",IFERROR(O275/P275,0))</f>
        <v/>
      </c>
      <c r="S275" s="68" t="n"/>
    </row>
    <row r="276" ht="22" customHeight="1">
      <c r="O276">
        <f>IF($A276="","",COUNTIF(C276:M276,"Complete"))</f>
        <v/>
      </c>
      <c r="P276">
        <f>IF($A276="","",11-COUNTIF(C276:M276,"N/A"))</f>
        <v/>
      </c>
      <c r="Q276" s="67">
        <f>IF($A276="","",IFERROR(O276/P276,0))</f>
        <v/>
      </c>
      <c r="S276" s="68" t="n"/>
    </row>
    <row r="277" ht="22" customHeight="1">
      <c r="O277">
        <f>IF($A277="","",COUNTIF(C277:M277,"Complete"))</f>
        <v/>
      </c>
      <c r="P277">
        <f>IF($A277="","",11-COUNTIF(C277:M277,"N/A"))</f>
        <v/>
      </c>
      <c r="Q277" s="67">
        <f>IF($A277="","",IFERROR(O277/P277,0))</f>
        <v/>
      </c>
      <c r="S277" s="68" t="n"/>
    </row>
    <row r="278" ht="22" customHeight="1">
      <c r="O278">
        <f>IF($A278="","",COUNTIF(C278:M278,"Complete"))</f>
        <v/>
      </c>
      <c r="P278">
        <f>IF($A278="","",11-COUNTIF(C278:M278,"N/A"))</f>
        <v/>
      </c>
      <c r="Q278" s="67">
        <f>IF($A278="","",IFERROR(O278/P278,0))</f>
        <v/>
      </c>
      <c r="S278" s="68" t="n"/>
    </row>
    <row r="279" ht="22" customHeight="1">
      <c r="O279">
        <f>IF($A279="","",COUNTIF(C279:M279,"Complete"))</f>
        <v/>
      </c>
      <c r="P279">
        <f>IF($A279="","",11-COUNTIF(C279:M279,"N/A"))</f>
        <v/>
      </c>
      <c r="Q279" s="67">
        <f>IF($A279="","",IFERROR(O279/P279,0))</f>
        <v/>
      </c>
      <c r="S279" s="68" t="n"/>
    </row>
    <row r="280" ht="22" customHeight="1">
      <c r="O280">
        <f>IF($A280="","",COUNTIF(C280:M280,"Complete"))</f>
        <v/>
      </c>
      <c r="P280">
        <f>IF($A280="","",11-COUNTIF(C280:M280,"N/A"))</f>
        <v/>
      </c>
      <c r="Q280" s="67">
        <f>IF($A280="","",IFERROR(O280/P280,0))</f>
        <v/>
      </c>
      <c r="S280" s="68" t="n"/>
    </row>
    <row r="281" ht="22" customHeight="1">
      <c r="O281">
        <f>IF($A281="","",COUNTIF(C281:M281,"Complete"))</f>
        <v/>
      </c>
      <c r="P281">
        <f>IF($A281="","",11-COUNTIF(C281:M281,"N/A"))</f>
        <v/>
      </c>
      <c r="Q281" s="67">
        <f>IF($A281="","",IFERROR(O281/P281,0))</f>
        <v/>
      </c>
      <c r="S281" s="68" t="n"/>
    </row>
    <row r="282" ht="22" customHeight="1">
      <c r="O282">
        <f>IF($A282="","",COUNTIF(C282:M282,"Complete"))</f>
        <v/>
      </c>
      <c r="P282">
        <f>IF($A282="","",11-COUNTIF(C282:M282,"N/A"))</f>
        <v/>
      </c>
      <c r="Q282" s="67">
        <f>IF($A282="","",IFERROR(O282/P282,0))</f>
        <v/>
      </c>
      <c r="S282" s="68" t="n"/>
    </row>
    <row r="283" ht="22" customHeight="1">
      <c r="O283">
        <f>IF($A283="","",COUNTIF(C283:M283,"Complete"))</f>
        <v/>
      </c>
      <c r="P283">
        <f>IF($A283="","",11-COUNTIF(C283:M283,"N/A"))</f>
        <v/>
      </c>
      <c r="Q283" s="67">
        <f>IF($A283="","",IFERROR(O283/P283,0))</f>
        <v/>
      </c>
      <c r="S283" s="68" t="n"/>
    </row>
    <row r="284" ht="22" customHeight="1">
      <c r="O284">
        <f>IF($A284="","",COUNTIF(C284:M284,"Complete"))</f>
        <v/>
      </c>
      <c r="P284">
        <f>IF($A284="","",11-COUNTIF(C284:M284,"N/A"))</f>
        <v/>
      </c>
      <c r="Q284" s="67">
        <f>IF($A284="","",IFERROR(O284/P284,0))</f>
        <v/>
      </c>
      <c r="S284" s="68" t="n"/>
    </row>
    <row r="285" ht="22" customHeight="1">
      <c r="O285">
        <f>IF($A285="","",COUNTIF(C285:M285,"Complete"))</f>
        <v/>
      </c>
      <c r="P285">
        <f>IF($A285="","",11-COUNTIF(C285:M285,"N/A"))</f>
        <v/>
      </c>
      <c r="Q285" s="67">
        <f>IF($A285="","",IFERROR(O285/P285,0))</f>
        <v/>
      </c>
      <c r="S285" s="68" t="n"/>
    </row>
    <row r="286" ht="22" customHeight="1">
      <c r="O286">
        <f>IF($A286="","",COUNTIF(C286:M286,"Complete"))</f>
        <v/>
      </c>
      <c r="P286">
        <f>IF($A286="","",11-COUNTIF(C286:M286,"N/A"))</f>
        <v/>
      </c>
      <c r="Q286" s="67">
        <f>IF($A286="","",IFERROR(O286/P286,0))</f>
        <v/>
      </c>
      <c r="S286" s="68" t="n"/>
    </row>
    <row r="287" ht="22" customHeight="1">
      <c r="O287">
        <f>IF($A287="","",COUNTIF(C287:M287,"Complete"))</f>
        <v/>
      </c>
      <c r="P287">
        <f>IF($A287="","",11-COUNTIF(C287:M287,"N/A"))</f>
        <v/>
      </c>
      <c r="Q287" s="67">
        <f>IF($A287="","",IFERROR(O287/P287,0))</f>
        <v/>
      </c>
      <c r="S287" s="68" t="n"/>
    </row>
    <row r="288" ht="22" customHeight="1">
      <c r="O288">
        <f>IF($A288="","",COUNTIF(C288:M288,"Complete"))</f>
        <v/>
      </c>
      <c r="P288">
        <f>IF($A288="","",11-COUNTIF(C288:M288,"N/A"))</f>
        <v/>
      </c>
      <c r="Q288" s="67">
        <f>IF($A288="","",IFERROR(O288/P288,0))</f>
        <v/>
      </c>
      <c r="S288" s="68" t="n"/>
    </row>
    <row r="289" ht="22" customHeight="1">
      <c r="O289">
        <f>IF($A289="","",COUNTIF(C289:M289,"Complete"))</f>
        <v/>
      </c>
      <c r="P289">
        <f>IF($A289="","",11-COUNTIF(C289:M289,"N/A"))</f>
        <v/>
      </c>
      <c r="Q289" s="67">
        <f>IF($A289="","",IFERROR(O289/P289,0))</f>
        <v/>
      </c>
      <c r="S289" s="68" t="n"/>
    </row>
    <row r="290" ht="22" customHeight="1">
      <c r="O290">
        <f>IF($A290="","",COUNTIF(C290:M290,"Complete"))</f>
        <v/>
      </c>
      <c r="P290">
        <f>IF($A290="","",11-COUNTIF(C290:M290,"N/A"))</f>
        <v/>
      </c>
      <c r="Q290" s="67">
        <f>IF($A290="","",IFERROR(O290/P290,0))</f>
        <v/>
      </c>
      <c r="S290" s="68" t="n"/>
    </row>
    <row r="291" ht="22" customHeight="1">
      <c r="O291">
        <f>IF($A291="","",COUNTIF(C291:M291,"Complete"))</f>
        <v/>
      </c>
      <c r="P291">
        <f>IF($A291="","",11-COUNTIF(C291:M291,"N/A"))</f>
        <v/>
      </c>
      <c r="Q291" s="67">
        <f>IF($A291="","",IFERROR(O291/P291,0))</f>
        <v/>
      </c>
      <c r="S291" s="68" t="n"/>
    </row>
    <row r="292" ht="22" customHeight="1">
      <c r="O292">
        <f>IF($A292="","",COUNTIF(C292:M292,"Complete"))</f>
        <v/>
      </c>
      <c r="P292">
        <f>IF($A292="","",11-COUNTIF(C292:M292,"N/A"))</f>
        <v/>
      </c>
      <c r="Q292" s="67">
        <f>IF($A292="","",IFERROR(O292/P292,0))</f>
        <v/>
      </c>
      <c r="S292" s="68" t="n"/>
    </row>
    <row r="293" ht="22" customHeight="1">
      <c r="O293">
        <f>IF($A293="","",COUNTIF(C293:M293,"Complete"))</f>
        <v/>
      </c>
      <c r="P293">
        <f>IF($A293="","",11-COUNTIF(C293:M293,"N/A"))</f>
        <v/>
      </c>
      <c r="Q293" s="67">
        <f>IF($A293="","",IFERROR(O293/P293,0))</f>
        <v/>
      </c>
      <c r="S293" s="68" t="n"/>
    </row>
    <row r="294" ht="22" customHeight="1">
      <c r="O294">
        <f>IF($A294="","",COUNTIF(C294:M294,"Complete"))</f>
        <v/>
      </c>
      <c r="P294">
        <f>IF($A294="","",11-COUNTIF(C294:M294,"N/A"))</f>
        <v/>
      </c>
      <c r="Q294" s="67">
        <f>IF($A294="","",IFERROR(O294/P294,0))</f>
        <v/>
      </c>
      <c r="S294" s="68" t="n"/>
    </row>
    <row r="295" ht="22" customHeight="1">
      <c r="O295">
        <f>IF($A295="","",COUNTIF(C295:M295,"Complete"))</f>
        <v/>
      </c>
      <c r="P295">
        <f>IF($A295="","",11-COUNTIF(C295:M295,"N/A"))</f>
        <v/>
      </c>
      <c r="Q295" s="67">
        <f>IF($A295="","",IFERROR(O295/P295,0))</f>
        <v/>
      </c>
      <c r="S295" s="68" t="n"/>
    </row>
    <row r="296" ht="22" customHeight="1">
      <c r="O296">
        <f>IF($A296="","",COUNTIF(C296:M296,"Complete"))</f>
        <v/>
      </c>
      <c r="P296">
        <f>IF($A296="","",11-COUNTIF(C296:M296,"N/A"))</f>
        <v/>
      </c>
      <c r="Q296" s="67">
        <f>IF($A296="","",IFERROR(O296/P296,0))</f>
        <v/>
      </c>
      <c r="S296" s="68" t="n"/>
    </row>
    <row r="297" ht="22" customHeight="1">
      <c r="O297">
        <f>IF($A297="","",COUNTIF(C297:M297,"Complete"))</f>
        <v/>
      </c>
      <c r="P297">
        <f>IF($A297="","",11-COUNTIF(C297:M297,"N/A"))</f>
        <v/>
      </c>
      <c r="Q297" s="67">
        <f>IF($A297="","",IFERROR(O297/P297,0))</f>
        <v/>
      </c>
      <c r="S297" s="68" t="n"/>
    </row>
    <row r="298" ht="22" customHeight="1">
      <c r="O298">
        <f>IF($A298="","",COUNTIF(C298:M298,"Complete"))</f>
        <v/>
      </c>
      <c r="P298">
        <f>IF($A298="","",11-COUNTIF(C298:M298,"N/A"))</f>
        <v/>
      </c>
      <c r="Q298" s="67">
        <f>IF($A298="","",IFERROR(O298/P298,0))</f>
        <v/>
      </c>
      <c r="S298" s="68" t="n"/>
    </row>
    <row r="299" ht="22" customHeight="1">
      <c r="O299">
        <f>IF($A299="","",COUNTIF(C299:M299,"Complete"))</f>
        <v/>
      </c>
      <c r="P299">
        <f>IF($A299="","",11-COUNTIF(C299:M299,"N/A"))</f>
        <v/>
      </c>
      <c r="Q299" s="67">
        <f>IF($A299="","",IFERROR(O299/P299,0))</f>
        <v/>
      </c>
      <c r="S299" s="68" t="n"/>
    </row>
    <row r="300" ht="22" customHeight="1">
      <c r="O300">
        <f>IF($A300="","",COUNTIF(C300:M300,"Complete"))</f>
        <v/>
      </c>
      <c r="P300">
        <f>IF($A300="","",11-COUNTIF(C300:M300,"N/A"))</f>
        <v/>
      </c>
      <c r="Q300" s="67">
        <f>IF($A300="","",IFERROR(O300/P300,0))</f>
        <v/>
      </c>
      <c r="S300" s="68" t="n"/>
    </row>
    <row r="301" ht="22" customHeight="1">
      <c r="O301">
        <f>IF($A301="","",COUNTIF(C301:M301,"Complete"))</f>
        <v/>
      </c>
      <c r="P301">
        <f>IF($A301="","",11-COUNTIF(C301:M301,"N/A"))</f>
        <v/>
      </c>
      <c r="Q301" s="67">
        <f>IF($A301="","",IFERROR(O301/P301,0))</f>
        <v/>
      </c>
      <c r="S301" s="68" t="n"/>
    </row>
    <row r="302" ht="22" customHeight="1">
      <c r="O302">
        <f>IF($A302="","",COUNTIF(C302:M302,"Complete"))</f>
        <v/>
      </c>
      <c r="P302">
        <f>IF($A302="","",11-COUNTIF(C302:M302,"N/A"))</f>
        <v/>
      </c>
      <c r="Q302" s="67">
        <f>IF($A302="","",IFERROR(O302/P302,0))</f>
        <v/>
      </c>
      <c r="S302" s="68" t="n"/>
    </row>
    <row r="303" ht="22" customHeight="1">
      <c r="O303">
        <f>IF($A303="","",COUNTIF(C303:M303,"Complete"))</f>
        <v/>
      </c>
      <c r="P303">
        <f>IF($A303="","",11-COUNTIF(C303:M303,"N/A"))</f>
        <v/>
      </c>
      <c r="Q303" s="67">
        <f>IF($A303="","",IFERROR(O303/P303,0))</f>
        <v/>
      </c>
      <c r="S303" s="68" t="n"/>
    </row>
    <row r="304" ht="22" customHeight="1">
      <c r="O304">
        <f>IF($A304="","",COUNTIF(C304:M304,"Complete"))</f>
        <v/>
      </c>
      <c r="P304">
        <f>IF($A304="","",11-COUNTIF(C304:M304,"N/A"))</f>
        <v/>
      </c>
      <c r="Q304" s="67">
        <f>IF($A304="","",IFERROR(O304/P304,0))</f>
        <v/>
      </c>
      <c r="S304" s="68" t="n"/>
    </row>
    <row r="305" ht="22" customHeight="1">
      <c r="O305">
        <f>IF($A305="","",COUNTIF(C305:M305,"Complete"))</f>
        <v/>
      </c>
      <c r="P305">
        <f>IF($A305="","",11-COUNTIF(C305:M305,"N/A"))</f>
        <v/>
      </c>
      <c r="Q305" s="67">
        <f>IF($A305="","",IFERROR(O305/P305,0))</f>
        <v/>
      </c>
      <c r="S305" s="68" t="n"/>
    </row>
    <row r="306" ht="22" customHeight="1">
      <c r="O306">
        <f>IF($A306="","",COUNTIF(C306:M306,"Complete"))</f>
        <v/>
      </c>
      <c r="P306">
        <f>IF($A306="","",11-COUNTIF(C306:M306,"N/A"))</f>
        <v/>
      </c>
      <c r="Q306" s="67">
        <f>IF($A306="","",IFERROR(O306/P306,0))</f>
        <v/>
      </c>
      <c r="S306" s="68" t="n"/>
    </row>
    <row r="307" ht="22" customHeight="1">
      <c r="O307">
        <f>IF($A307="","",COUNTIF(C307:M307,"Complete"))</f>
        <v/>
      </c>
      <c r="P307">
        <f>IF($A307="","",11-COUNTIF(C307:M307,"N/A"))</f>
        <v/>
      </c>
      <c r="Q307" s="67">
        <f>IF($A307="","",IFERROR(O307/P307,0))</f>
        <v/>
      </c>
      <c r="S307" s="68" t="n"/>
    </row>
    <row r="308" ht="22" customHeight="1">
      <c r="O308">
        <f>IF($A308="","",COUNTIF(C308:M308,"Complete"))</f>
        <v/>
      </c>
      <c r="P308">
        <f>IF($A308="","",11-COUNTIF(C308:M308,"N/A"))</f>
        <v/>
      </c>
      <c r="Q308" s="67">
        <f>IF($A308="","",IFERROR(O308/P308,0))</f>
        <v/>
      </c>
      <c r="S308" s="68" t="n"/>
    </row>
    <row r="309" ht="22" customHeight="1">
      <c r="O309">
        <f>IF($A309="","",COUNTIF(C309:M309,"Complete"))</f>
        <v/>
      </c>
      <c r="P309">
        <f>IF($A309="","",11-COUNTIF(C309:M309,"N/A"))</f>
        <v/>
      </c>
      <c r="Q309" s="67">
        <f>IF($A309="","",IFERROR(O309/P309,0))</f>
        <v/>
      </c>
      <c r="S309" s="68" t="n"/>
    </row>
    <row r="310" ht="22" customHeight="1">
      <c r="O310">
        <f>IF($A310="","",COUNTIF(C310:M310,"Complete"))</f>
        <v/>
      </c>
      <c r="P310">
        <f>IF($A310="","",11-COUNTIF(C310:M310,"N/A"))</f>
        <v/>
      </c>
      <c r="Q310" s="67">
        <f>IF($A310="","",IFERROR(O310/P310,0))</f>
        <v/>
      </c>
      <c r="S310" s="68" t="n"/>
    </row>
    <row r="311" ht="22" customHeight="1">
      <c r="O311">
        <f>IF($A311="","",COUNTIF(C311:M311,"Complete"))</f>
        <v/>
      </c>
      <c r="P311">
        <f>IF($A311="","",11-COUNTIF(C311:M311,"N/A"))</f>
        <v/>
      </c>
      <c r="Q311" s="67">
        <f>IF($A311="","",IFERROR(O311/P311,0))</f>
        <v/>
      </c>
      <c r="S311" s="68" t="n"/>
    </row>
    <row r="312" ht="22" customHeight="1">
      <c r="O312">
        <f>IF($A312="","",COUNTIF(C312:M312,"Complete"))</f>
        <v/>
      </c>
      <c r="P312">
        <f>IF($A312="","",11-COUNTIF(C312:M312,"N/A"))</f>
        <v/>
      </c>
      <c r="Q312" s="67">
        <f>IF($A312="","",IFERROR(O312/P312,0))</f>
        <v/>
      </c>
      <c r="S312" s="68" t="n"/>
    </row>
    <row r="313" ht="22" customHeight="1">
      <c r="O313">
        <f>IF($A313="","",COUNTIF(C313:M313,"Complete"))</f>
        <v/>
      </c>
      <c r="P313">
        <f>IF($A313="","",11-COUNTIF(C313:M313,"N/A"))</f>
        <v/>
      </c>
      <c r="Q313" s="67">
        <f>IF($A313="","",IFERROR(O313/P313,0))</f>
        <v/>
      </c>
      <c r="S313" s="68" t="n"/>
    </row>
    <row r="314" ht="22" customHeight="1">
      <c r="O314">
        <f>IF($A314="","",COUNTIF(C314:M314,"Complete"))</f>
        <v/>
      </c>
      <c r="P314">
        <f>IF($A314="","",11-COUNTIF(C314:M314,"N/A"))</f>
        <v/>
      </c>
      <c r="Q314" s="67">
        <f>IF($A314="","",IFERROR(O314/P314,0))</f>
        <v/>
      </c>
      <c r="S314" s="68" t="n"/>
    </row>
    <row r="315" ht="22" customHeight="1">
      <c r="O315">
        <f>IF($A315="","",COUNTIF(C315:M315,"Complete"))</f>
        <v/>
      </c>
      <c r="P315">
        <f>IF($A315="","",11-COUNTIF(C315:M315,"N/A"))</f>
        <v/>
      </c>
      <c r="Q315" s="67">
        <f>IF($A315="","",IFERROR(O315/P315,0))</f>
        <v/>
      </c>
      <c r="S315" s="68" t="n"/>
    </row>
    <row r="316" ht="22" customHeight="1">
      <c r="O316">
        <f>IF($A316="","",COUNTIF(C316:M316,"Complete"))</f>
        <v/>
      </c>
      <c r="P316">
        <f>IF($A316="","",11-COUNTIF(C316:M316,"N/A"))</f>
        <v/>
      </c>
      <c r="Q316" s="67">
        <f>IF($A316="","",IFERROR(O316/P316,0))</f>
        <v/>
      </c>
      <c r="S316" s="68" t="n"/>
    </row>
    <row r="317" ht="22" customHeight="1">
      <c r="O317">
        <f>IF($A317="","",COUNTIF(C317:M317,"Complete"))</f>
        <v/>
      </c>
      <c r="P317">
        <f>IF($A317="","",11-COUNTIF(C317:M317,"N/A"))</f>
        <v/>
      </c>
      <c r="Q317" s="67">
        <f>IF($A317="","",IFERROR(O317/P317,0))</f>
        <v/>
      </c>
      <c r="S317" s="68" t="n"/>
    </row>
    <row r="318" ht="22" customHeight="1">
      <c r="O318">
        <f>IF($A318="","",COUNTIF(C318:M318,"Complete"))</f>
        <v/>
      </c>
      <c r="P318">
        <f>IF($A318="","",11-COUNTIF(C318:M318,"N/A"))</f>
        <v/>
      </c>
      <c r="Q318" s="67">
        <f>IF($A318="","",IFERROR(O318/P318,0))</f>
        <v/>
      </c>
      <c r="S318" s="68" t="n"/>
    </row>
    <row r="319" ht="22" customHeight="1">
      <c r="O319">
        <f>IF($A319="","",COUNTIF(C319:M319,"Complete"))</f>
        <v/>
      </c>
      <c r="P319">
        <f>IF($A319="","",11-COUNTIF(C319:M319,"N/A"))</f>
        <v/>
      </c>
      <c r="Q319" s="67">
        <f>IF($A319="","",IFERROR(O319/P319,0))</f>
        <v/>
      </c>
      <c r="S319" s="68" t="n"/>
    </row>
    <row r="320" ht="22" customHeight="1">
      <c r="O320">
        <f>IF($A320="","",COUNTIF(C320:M320,"Complete"))</f>
        <v/>
      </c>
      <c r="P320">
        <f>IF($A320="","",11-COUNTIF(C320:M320,"N/A"))</f>
        <v/>
      </c>
      <c r="Q320" s="67">
        <f>IF($A320="","",IFERROR(O320/P320,0))</f>
        <v/>
      </c>
      <c r="S320" s="68" t="n"/>
    </row>
    <row r="321" ht="22" customHeight="1">
      <c r="O321">
        <f>IF($A321="","",COUNTIF(C321:M321,"Complete"))</f>
        <v/>
      </c>
      <c r="P321">
        <f>IF($A321="","",11-COUNTIF(C321:M321,"N/A"))</f>
        <v/>
      </c>
      <c r="Q321" s="67">
        <f>IF($A321="","",IFERROR(O321/P321,0))</f>
        <v/>
      </c>
      <c r="S321" s="68" t="n"/>
    </row>
    <row r="322" ht="22" customHeight="1">
      <c r="O322">
        <f>IF($A322="","",COUNTIF(C322:M322,"Complete"))</f>
        <v/>
      </c>
      <c r="P322">
        <f>IF($A322="","",11-COUNTIF(C322:M322,"N/A"))</f>
        <v/>
      </c>
      <c r="Q322" s="67">
        <f>IF($A322="","",IFERROR(O322/P322,0))</f>
        <v/>
      </c>
      <c r="S322" s="68" t="n"/>
    </row>
    <row r="323" ht="22" customHeight="1">
      <c r="O323">
        <f>IF($A323="","",COUNTIF(C323:M323,"Complete"))</f>
        <v/>
      </c>
      <c r="P323">
        <f>IF($A323="","",11-COUNTIF(C323:M323,"N/A"))</f>
        <v/>
      </c>
      <c r="Q323" s="67">
        <f>IF($A323="","",IFERROR(O323/P323,0))</f>
        <v/>
      </c>
      <c r="S323" s="68" t="n"/>
    </row>
    <row r="324" ht="22" customHeight="1">
      <c r="O324">
        <f>IF($A324="","",COUNTIF(C324:M324,"Complete"))</f>
        <v/>
      </c>
      <c r="P324">
        <f>IF($A324="","",11-COUNTIF(C324:M324,"N/A"))</f>
        <v/>
      </c>
      <c r="Q324" s="67">
        <f>IF($A324="","",IFERROR(O324/P324,0))</f>
        <v/>
      </c>
      <c r="S324" s="68" t="n"/>
    </row>
    <row r="325" ht="22" customHeight="1">
      <c r="O325">
        <f>IF($A325="","",COUNTIF(C325:M325,"Complete"))</f>
        <v/>
      </c>
      <c r="P325">
        <f>IF($A325="","",11-COUNTIF(C325:M325,"N/A"))</f>
        <v/>
      </c>
      <c r="Q325" s="67">
        <f>IF($A325="","",IFERROR(O325/P325,0))</f>
        <v/>
      </c>
      <c r="S325" s="68" t="n"/>
    </row>
    <row r="326" ht="22" customHeight="1">
      <c r="O326">
        <f>IF($A326="","",COUNTIF(C326:M326,"Complete"))</f>
        <v/>
      </c>
      <c r="P326">
        <f>IF($A326="","",11-COUNTIF(C326:M326,"N/A"))</f>
        <v/>
      </c>
      <c r="Q326" s="67">
        <f>IF($A326="","",IFERROR(O326/P326,0))</f>
        <v/>
      </c>
      <c r="S326" s="68" t="n"/>
    </row>
    <row r="327" ht="22" customHeight="1">
      <c r="O327">
        <f>IF($A327="","",COUNTIF(C327:M327,"Complete"))</f>
        <v/>
      </c>
      <c r="P327">
        <f>IF($A327="","",11-COUNTIF(C327:M327,"N/A"))</f>
        <v/>
      </c>
      <c r="Q327" s="67">
        <f>IF($A327="","",IFERROR(O327/P327,0))</f>
        <v/>
      </c>
      <c r="S327" s="68" t="n"/>
    </row>
    <row r="328" ht="22" customHeight="1">
      <c r="O328">
        <f>IF($A328="","",COUNTIF(C328:M328,"Complete"))</f>
        <v/>
      </c>
      <c r="P328">
        <f>IF($A328="","",11-COUNTIF(C328:M328,"N/A"))</f>
        <v/>
      </c>
      <c r="Q328" s="67">
        <f>IF($A328="","",IFERROR(O328/P328,0))</f>
        <v/>
      </c>
      <c r="S328" s="68" t="n"/>
    </row>
    <row r="329" ht="22" customHeight="1">
      <c r="O329">
        <f>IF($A329="","",COUNTIF(C329:M329,"Complete"))</f>
        <v/>
      </c>
      <c r="P329">
        <f>IF($A329="","",11-COUNTIF(C329:M329,"N/A"))</f>
        <v/>
      </c>
      <c r="Q329" s="67">
        <f>IF($A329="","",IFERROR(O329/P329,0))</f>
        <v/>
      </c>
      <c r="S329" s="68" t="n"/>
    </row>
    <row r="330" ht="22" customHeight="1">
      <c r="O330">
        <f>IF($A330="","",COUNTIF(C330:M330,"Complete"))</f>
        <v/>
      </c>
      <c r="P330">
        <f>IF($A330="","",11-COUNTIF(C330:M330,"N/A"))</f>
        <v/>
      </c>
      <c r="Q330" s="67">
        <f>IF($A330="","",IFERROR(O330/P330,0))</f>
        <v/>
      </c>
      <c r="S330" s="68" t="n"/>
    </row>
    <row r="331" ht="22" customHeight="1">
      <c r="O331">
        <f>IF($A331="","",COUNTIF(C331:M331,"Complete"))</f>
        <v/>
      </c>
      <c r="P331">
        <f>IF($A331="","",11-COUNTIF(C331:M331,"N/A"))</f>
        <v/>
      </c>
      <c r="Q331" s="67">
        <f>IF($A331="","",IFERROR(O331/P331,0))</f>
        <v/>
      </c>
      <c r="S331" s="68" t="n"/>
    </row>
    <row r="332" ht="22" customHeight="1">
      <c r="O332">
        <f>IF($A332="","",COUNTIF(C332:M332,"Complete"))</f>
        <v/>
      </c>
      <c r="P332">
        <f>IF($A332="","",11-COUNTIF(C332:M332,"N/A"))</f>
        <v/>
      </c>
      <c r="Q332" s="67">
        <f>IF($A332="","",IFERROR(O332/P332,0))</f>
        <v/>
      </c>
      <c r="S332" s="68" t="n"/>
    </row>
    <row r="333" ht="22" customHeight="1">
      <c r="O333">
        <f>IF($A333="","",COUNTIF(C333:M333,"Complete"))</f>
        <v/>
      </c>
      <c r="P333">
        <f>IF($A333="","",11-COUNTIF(C333:M333,"N/A"))</f>
        <v/>
      </c>
      <c r="Q333" s="67">
        <f>IF($A333="","",IFERROR(O333/P333,0))</f>
        <v/>
      </c>
      <c r="S333" s="68" t="n"/>
    </row>
    <row r="334" ht="22" customHeight="1">
      <c r="O334">
        <f>IF($A334="","",COUNTIF(C334:M334,"Complete"))</f>
        <v/>
      </c>
      <c r="P334">
        <f>IF($A334="","",11-COUNTIF(C334:M334,"N/A"))</f>
        <v/>
      </c>
      <c r="Q334" s="67">
        <f>IF($A334="","",IFERROR(O334/P334,0))</f>
        <v/>
      </c>
      <c r="S334" s="68" t="n"/>
    </row>
    <row r="335" ht="22" customHeight="1">
      <c r="O335">
        <f>IF($A335="","",COUNTIF(C335:M335,"Complete"))</f>
        <v/>
      </c>
      <c r="P335">
        <f>IF($A335="","",11-COUNTIF(C335:M335,"N/A"))</f>
        <v/>
      </c>
      <c r="Q335" s="67">
        <f>IF($A335="","",IFERROR(O335/P335,0))</f>
        <v/>
      </c>
      <c r="S335" s="68" t="n"/>
    </row>
    <row r="336" ht="22" customHeight="1">
      <c r="O336">
        <f>IF($A336="","",COUNTIF(C336:M336,"Complete"))</f>
        <v/>
      </c>
      <c r="P336">
        <f>IF($A336="","",11-COUNTIF(C336:M336,"N/A"))</f>
        <v/>
      </c>
      <c r="Q336" s="67">
        <f>IF($A336="","",IFERROR(O336/P336,0))</f>
        <v/>
      </c>
      <c r="S336" s="68" t="n"/>
    </row>
    <row r="337" ht="22" customHeight="1">
      <c r="O337">
        <f>IF($A337="","",COUNTIF(C337:M337,"Complete"))</f>
        <v/>
      </c>
      <c r="P337">
        <f>IF($A337="","",11-COUNTIF(C337:M337,"N/A"))</f>
        <v/>
      </c>
      <c r="Q337" s="67">
        <f>IF($A337="","",IFERROR(O337/P337,0))</f>
        <v/>
      </c>
      <c r="S337" s="68" t="n"/>
    </row>
    <row r="338" ht="22" customHeight="1">
      <c r="O338">
        <f>IF($A338="","",COUNTIF(C338:M338,"Complete"))</f>
        <v/>
      </c>
      <c r="P338">
        <f>IF($A338="","",11-COUNTIF(C338:M338,"N/A"))</f>
        <v/>
      </c>
      <c r="Q338" s="67">
        <f>IF($A338="","",IFERROR(O338/P338,0))</f>
        <v/>
      </c>
      <c r="S338" s="68" t="n"/>
    </row>
    <row r="339" ht="22" customHeight="1">
      <c r="O339">
        <f>IF($A339="","",COUNTIF(C339:M339,"Complete"))</f>
        <v/>
      </c>
      <c r="P339">
        <f>IF($A339="","",11-COUNTIF(C339:M339,"N/A"))</f>
        <v/>
      </c>
      <c r="Q339" s="67">
        <f>IF($A339="","",IFERROR(O339/P339,0))</f>
        <v/>
      </c>
      <c r="S339" s="68" t="n"/>
    </row>
    <row r="340" ht="22" customHeight="1">
      <c r="O340">
        <f>IF($A340="","",COUNTIF(C340:M340,"Complete"))</f>
        <v/>
      </c>
      <c r="P340">
        <f>IF($A340="","",11-COUNTIF(C340:M340,"N/A"))</f>
        <v/>
      </c>
      <c r="Q340" s="67">
        <f>IF($A340="","",IFERROR(O340/P340,0))</f>
        <v/>
      </c>
      <c r="S340" s="68" t="n"/>
    </row>
    <row r="341" ht="22" customHeight="1">
      <c r="O341">
        <f>IF($A341="","",COUNTIF(C341:M341,"Complete"))</f>
        <v/>
      </c>
      <c r="P341">
        <f>IF($A341="","",11-COUNTIF(C341:M341,"N/A"))</f>
        <v/>
      </c>
      <c r="Q341" s="67">
        <f>IF($A341="","",IFERROR(O341/P341,0))</f>
        <v/>
      </c>
      <c r="S341" s="68" t="n"/>
    </row>
    <row r="342" ht="22" customHeight="1">
      <c r="O342">
        <f>IF($A342="","",COUNTIF(C342:M342,"Complete"))</f>
        <v/>
      </c>
      <c r="P342">
        <f>IF($A342="","",11-COUNTIF(C342:M342,"N/A"))</f>
        <v/>
      </c>
      <c r="Q342" s="67">
        <f>IF($A342="","",IFERROR(O342/P342,0))</f>
        <v/>
      </c>
      <c r="S342" s="68" t="n"/>
    </row>
    <row r="343" ht="22" customHeight="1">
      <c r="O343">
        <f>IF($A343="","",COUNTIF(C343:M343,"Complete"))</f>
        <v/>
      </c>
      <c r="P343">
        <f>IF($A343="","",11-COUNTIF(C343:M343,"N/A"))</f>
        <v/>
      </c>
      <c r="Q343" s="67">
        <f>IF($A343="","",IFERROR(O343/P343,0))</f>
        <v/>
      </c>
      <c r="S343" s="68" t="n"/>
    </row>
    <row r="344" ht="22" customHeight="1">
      <c r="O344">
        <f>IF($A344="","",COUNTIF(C344:M344,"Complete"))</f>
        <v/>
      </c>
      <c r="P344">
        <f>IF($A344="","",11-COUNTIF(C344:M344,"N/A"))</f>
        <v/>
      </c>
      <c r="Q344" s="67">
        <f>IF($A344="","",IFERROR(O344/P344,0))</f>
        <v/>
      </c>
      <c r="S344" s="68" t="n"/>
    </row>
    <row r="345" ht="22" customHeight="1">
      <c r="O345">
        <f>IF($A345="","",COUNTIF(C345:M345,"Complete"))</f>
        <v/>
      </c>
      <c r="P345">
        <f>IF($A345="","",11-COUNTIF(C345:M345,"N/A"))</f>
        <v/>
      </c>
      <c r="Q345" s="67">
        <f>IF($A345="","",IFERROR(O345/P345,0))</f>
        <v/>
      </c>
      <c r="S345" s="68" t="n"/>
    </row>
    <row r="346" ht="22" customHeight="1">
      <c r="O346">
        <f>IF($A346="","",COUNTIF(C346:M346,"Complete"))</f>
        <v/>
      </c>
      <c r="P346">
        <f>IF($A346="","",11-COUNTIF(C346:M346,"N/A"))</f>
        <v/>
      </c>
      <c r="Q346" s="67">
        <f>IF($A346="","",IFERROR(O346/P346,0))</f>
        <v/>
      </c>
      <c r="S346" s="68" t="n"/>
    </row>
    <row r="347" ht="22" customHeight="1">
      <c r="O347">
        <f>IF($A347="","",COUNTIF(C347:M347,"Complete"))</f>
        <v/>
      </c>
      <c r="P347">
        <f>IF($A347="","",11-COUNTIF(C347:M347,"N/A"))</f>
        <v/>
      </c>
      <c r="Q347" s="67">
        <f>IF($A347="","",IFERROR(O347/P347,0))</f>
        <v/>
      </c>
      <c r="S347" s="68" t="n"/>
    </row>
    <row r="348" ht="22" customHeight="1">
      <c r="O348">
        <f>IF($A348="","",COUNTIF(C348:M348,"Complete"))</f>
        <v/>
      </c>
      <c r="P348">
        <f>IF($A348="","",11-COUNTIF(C348:M348,"N/A"))</f>
        <v/>
      </c>
      <c r="Q348" s="67">
        <f>IF($A348="","",IFERROR(O348/P348,0))</f>
        <v/>
      </c>
      <c r="S348" s="68" t="n"/>
    </row>
    <row r="349" ht="22" customHeight="1">
      <c r="O349">
        <f>IF($A349="","",COUNTIF(C349:M349,"Complete"))</f>
        <v/>
      </c>
      <c r="P349">
        <f>IF($A349="","",11-COUNTIF(C349:M349,"N/A"))</f>
        <v/>
      </c>
      <c r="Q349" s="67">
        <f>IF($A349="","",IFERROR(O349/P349,0))</f>
        <v/>
      </c>
      <c r="S349" s="68" t="n"/>
    </row>
    <row r="350" ht="22" customHeight="1">
      <c r="O350">
        <f>IF($A350="","",COUNTIF(C350:M350,"Complete"))</f>
        <v/>
      </c>
      <c r="P350">
        <f>IF($A350="","",11-COUNTIF(C350:M350,"N/A"))</f>
        <v/>
      </c>
      <c r="Q350" s="67">
        <f>IF($A350="","",IFERROR(O350/P350,0))</f>
        <v/>
      </c>
      <c r="S350" s="68" t="n"/>
    </row>
    <row r="351" ht="22" customHeight="1">
      <c r="O351">
        <f>IF($A351="","",COUNTIF(C351:M351,"Complete"))</f>
        <v/>
      </c>
      <c r="P351">
        <f>IF($A351="","",11-COUNTIF(C351:M351,"N/A"))</f>
        <v/>
      </c>
      <c r="Q351" s="67">
        <f>IF($A351="","",IFERROR(O351/P351,0))</f>
        <v/>
      </c>
      <c r="S351" s="68" t="n"/>
    </row>
    <row r="352" ht="22" customHeight="1">
      <c r="O352">
        <f>IF($A352="","",COUNTIF(C352:M352,"Complete"))</f>
        <v/>
      </c>
      <c r="P352">
        <f>IF($A352="","",11-COUNTIF(C352:M352,"N/A"))</f>
        <v/>
      </c>
      <c r="Q352" s="67">
        <f>IF($A352="","",IFERROR(O352/P352,0))</f>
        <v/>
      </c>
      <c r="S352" s="68" t="n"/>
    </row>
    <row r="353" ht="22" customHeight="1">
      <c r="O353">
        <f>IF($A353="","",COUNTIF(C353:M353,"Complete"))</f>
        <v/>
      </c>
      <c r="P353">
        <f>IF($A353="","",11-COUNTIF(C353:M353,"N/A"))</f>
        <v/>
      </c>
      <c r="Q353" s="67">
        <f>IF($A353="","",IFERROR(O353/P353,0))</f>
        <v/>
      </c>
      <c r="S353" s="68" t="n"/>
    </row>
    <row r="354" ht="22" customHeight="1">
      <c r="O354">
        <f>IF($A354="","",COUNTIF(C354:M354,"Complete"))</f>
        <v/>
      </c>
      <c r="P354">
        <f>IF($A354="","",11-COUNTIF(C354:M354,"N/A"))</f>
        <v/>
      </c>
      <c r="Q354" s="67">
        <f>IF($A354="","",IFERROR(O354/P354,0))</f>
        <v/>
      </c>
      <c r="S354" s="68" t="n"/>
    </row>
    <row r="355" ht="22" customHeight="1">
      <c r="O355">
        <f>IF($A355="","",COUNTIF(C355:M355,"Complete"))</f>
        <v/>
      </c>
      <c r="P355">
        <f>IF($A355="","",11-COUNTIF(C355:M355,"N/A"))</f>
        <v/>
      </c>
      <c r="Q355" s="67">
        <f>IF($A355="","",IFERROR(O355/P355,0))</f>
        <v/>
      </c>
      <c r="S355" s="68" t="n"/>
    </row>
    <row r="356" ht="22" customHeight="1">
      <c r="O356">
        <f>IF($A356="","",COUNTIF(C356:M356,"Complete"))</f>
        <v/>
      </c>
      <c r="P356">
        <f>IF($A356="","",11-COUNTIF(C356:M356,"N/A"))</f>
        <v/>
      </c>
      <c r="Q356" s="67">
        <f>IF($A356="","",IFERROR(O356/P356,0))</f>
        <v/>
      </c>
      <c r="S356" s="68" t="n"/>
    </row>
    <row r="357" ht="22" customHeight="1">
      <c r="O357">
        <f>IF($A357="","",COUNTIF(C357:M357,"Complete"))</f>
        <v/>
      </c>
      <c r="P357">
        <f>IF($A357="","",11-COUNTIF(C357:M357,"N/A"))</f>
        <v/>
      </c>
      <c r="Q357" s="67">
        <f>IF($A357="","",IFERROR(O357/P357,0))</f>
        <v/>
      </c>
      <c r="S357" s="68" t="n"/>
    </row>
    <row r="358" ht="22" customHeight="1">
      <c r="O358">
        <f>IF($A358="","",COUNTIF(C358:M358,"Complete"))</f>
        <v/>
      </c>
      <c r="P358">
        <f>IF($A358="","",11-COUNTIF(C358:M358,"N/A"))</f>
        <v/>
      </c>
      <c r="Q358" s="67">
        <f>IF($A358="","",IFERROR(O358/P358,0))</f>
        <v/>
      </c>
      <c r="S358" s="68" t="n"/>
    </row>
    <row r="359" ht="22" customHeight="1">
      <c r="O359">
        <f>IF($A359="","",COUNTIF(C359:M359,"Complete"))</f>
        <v/>
      </c>
      <c r="P359">
        <f>IF($A359="","",11-COUNTIF(C359:M359,"N/A"))</f>
        <v/>
      </c>
      <c r="Q359" s="67">
        <f>IF($A359="","",IFERROR(O359/P359,0))</f>
        <v/>
      </c>
      <c r="S359" s="68" t="n"/>
    </row>
    <row r="360" ht="22" customHeight="1">
      <c r="O360">
        <f>IF($A360="","",COUNTIF(C360:M360,"Complete"))</f>
        <v/>
      </c>
      <c r="P360">
        <f>IF($A360="","",11-COUNTIF(C360:M360,"N/A"))</f>
        <v/>
      </c>
      <c r="Q360" s="67">
        <f>IF($A360="","",IFERROR(O360/P360,0))</f>
        <v/>
      </c>
      <c r="S360" s="68" t="n"/>
    </row>
    <row r="361" ht="22" customHeight="1">
      <c r="O361">
        <f>IF($A361="","",COUNTIF(C361:M361,"Complete"))</f>
        <v/>
      </c>
      <c r="P361">
        <f>IF($A361="","",11-COUNTIF(C361:M361,"N/A"))</f>
        <v/>
      </c>
      <c r="Q361" s="67">
        <f>IF($A361="","",IFERROR(O361/P361,0))</f>
        <v/>
      </c>
      <c r="S361" s="68" t="n"/>
    </row>
    <row r="362" ht="22" customHeight="1">
      <c r="O362">
        <f>IF($A362="","",COUNTIF(C362:M362,"Complete"))</f>
        <v/>
      </c>
      <c r="P362">
        <f>IF($A362="","",11-COUNTIF(C362:M362,"N/A"))</f>
        <v/>
      </c>
      <c r="Q362" s="67">
        <f>IF($A362="","",IFERROR(O362/P362,0))</f>
        <v/>
      </c>
      <c r="S362" s="68" t="n"/>
    </row>
    <row r="363" ht="22" customHeight="1">
      <c r="O363">
        <f>IF($A363="","",COUNTIF(C363:M363,"Complete"))</f>
        <v/>
      </c>
      <c r="P363">
        <f>IF($A363="","",11-COUNTIF(C363:M363,"N/A"))</f>
        <v/>
      </c>
      <c r="Q363" s="67">
        <f>IF($A363="","",IFERROR(O363/P363,0))</f>
        <v/>
      </c>
      <c r="S363" s="68" t="n"/>
    </row>
    <row r="364" ht="22" customHeight="1">
      <c r="O364">
        <f>IF($A364="","",COUNTIF(C364:M364,"Complete"))</f>
        <v/>
      </c>
      <c r="P364">
        <f>IF($A364="","",11-COUNTIF(C364:M364,"N/A"))</f>
        <v/>
      </c>
      <c r="Q364" s="67">
        <f>IF($A364="","",IFERROR(O364/P364,0))</f>
        <v/>
      </c>
      <c r="S364" s="68" t="n"/>
    </row>
    <row r="365" ht="22" customHeight="1">
      <c r="O365">
        <f>IF($A365="","",COUNTIF(C365:M365,"Complete"))</f>
        <v/>
      </c>
      <c r="P365">
        <f>IF($A365="","",11-COUNTIF(C365:M365,"N/A"))</f>
        <v/>
      </c>
      <c r="Q365" s="67">
        <f>IF($A365="","",IFERROR(O365/P365,0))</f>
        <v/>
      </c>
      <c r="S365" s="68" t="n"/>
    </row>
    <row r="366" ht="22" customHeight="1">
      <c r="O366">
        <f>IF($A366="","",COUNTIF(C366:M366,"Complete"))</f>
        <v/>
      </c>
      <c r="P366">
        <f>IF($A366="","",11-COUNTIF(C366:M366,"N/A"))</f>
        <v/>
      </c>
      <c r="Q366" s="67">
        <f>IF($A366="","",IFERROR(O366/P366,0))</f>
        <v/>
      </c>
      <c r="S366" s="68" t="n"/>
    </row>
    <row r="367" ht="22" customHeight="1">
      <c r="O367">
        <f>IF($A367="","",COUNTIF(C367:M367,"Complete"))</f>
        <v/>
      </c>
      <c r="P367">
        <f>IF($A367="","",11-COUNTIF(C367:M367,"N/A"))</f>
        <v/>
      </c>
      <c r="Q367" s="67">
        <f>IF($A367="","",IFERROR(O367/P367,0))</f>
        <v/>
      </c>
      <c r="S367" s="68" t="n"/>
    </row>
    <row r="368" ht="22" customHeight="1">
      <c r="O368">
        <f>IF($A368="","",COUNTIF(C368:M368,"Complete"))</f>
        <v/>
      </c>
      <c r="P368">
        <f>IF($A368="","",11-COUNTIF(C368:M368,"N/A"))</f>
        <v/>
      </c>
      <c r="Q368" s="67">
        <f>IF($A368="","",IFERROR(O368/P368,0))</f>
        <v/>
      </c>
      <c r="S368" s="68" t="n"/>
    </row>
    <row r="369" ht="22" customHeight="1">
      <c r="O369">
        <f>IF($A369="","",COUNTIF(C369:M369,"Complete"))</f>
        <v/>
      </c>
      <c r="P369">
        <f>IF($A369="","",11-COUNTIF(C369:M369,"N/A"))</f>
        <v/>
      </c>
      <c r="Q369" s="67">
        <f>IF($A369="","",IFERROR(O369/P369,0))</f>
        <v/>
      </c>
      <c r="S369" s="68" t="n"/>
    </row>
    <row r="370" ht="22" customHeight="1">
      <c r="O370">
        <f>IF($A370="","",COUNTIF(C370:M370,"Complete"))</f>
        <v/>
      </c>
      <c r="P370">
        <f>IF($A370="","",11-COUNTIF(C370:M370,"N/A"))</f>
        <v/>
      </c>
      <c r="Q370" s="67">
        <f>IF($A370="","",IFERROR(O370/P370,0))</f>
        <v/>
      </c>
      <c r="S370" s="68" t="n"/>
    </row>
    <row r="371" ht="22" customHeight="1">
      <c r="O371">
        <f>IF($A371="","",COUNTIF(C371:M371,"Complete"))</f>
        <v/>
      </c>
      <c r="P371">
        <f>IF($A371="","",11-COUNTIF(C371:M371,"N/A"))</f>
        <v/>
      </c>
      <c r="Q371" s="67">
        <f>IF($A371="","",IFERROR(O371/P371,0))</f>
        <v/>
      </c>
      <c r="S371" s="68" t="n"/>
    </row>
    <row r="372" ht="22" customHeight="1">
      <c r="O372">
        <f>IF($A372="","",COUNTIF(C372:M372,"Complete"))</f>
        <v/>
      </c>
      <c r="P372">
        <f>IF($A372="","",11-COUNTIF(C372:M372,"N/A"))</f>
        <v/>
      </c>
      <c r="Q372" s="67">
        <f>IF($A372="","",IFERROR(O372/P372,0))</f>
        <v/>
      </c>
      <c r="S372" s="68" t="n"/>
    </row>
    <row r="373" ht="22" customHeight="1">
      <c r="O373">
        <f>IF($A373="","",COUNTIF(C373:M373,"Complete"))</f>
        <v/>
      </c>
      <c r="P373">
        <f>IF($A373="","",11-COUNTIF(C373:M373,"N/A"))</f>
        <v/>
      </c>
      <c r="Q373" s="67">
        <f>IF($A373="","",IFERROR(O373/P373,0))</f>
        <v/>
      </c>
      <c r="S373" s="68" t="n"/>
    </row>
    <row r="374" ht="22" customHeight="1">
      <c r="O374">
        <f>IF($A374="","",COUNTIF(C374:M374,"Complete"))</f>
        <v/>
      </c>
      <c r="P374">
        <f>IF($A374="","",11-COUNTIF(C374:M374,"N/A"))</f>
        <v/>
      </c>
      <c r="Q374" s="67">
        <f>IF($A374="","",IFERROR(O374/P374,0))</f>
        <v/>
      </c>
      <c r="S374" s="68" t="n"/>
    </row>
    <row r="375" ht="22" customHeight="1">
      <c r="O375">
        <f>IF($A375="","",COUNTIF(C375:M375,"Complete"))</f>
        <v/>
      </c>
      <c r="P375">
        <f>IF($A375="","",11-COUNTIF(C375:M375,"N/A"))</f>
        <v/>
      </c>
      <c r="Q375" s="67">
        <f>IF($A375="","",IFERROR(O375/P375,0))</f>
        <v/>
      </c>
      <c r="S375" s="68" t="n"/>
    </row>
    <row r="376" ht="22" customHeight="1">
      <c r="O376">
        <f>IF($A376="","",COUNTIF(C376:M376,"Complete"))</f>
        <v/>
      </c>
      <c r="P376">
        <f>IF($A376="","",11-COUNTIF(C376:M376,"N/A"))</f>
        <v/>
      </c>
      <c r="Q376" s="67">
        <f>IF($A376="","",IFERROR(O376/P376,0))</f>
        <v/>
      </c>
      <c r="S376" s="68" t="n"/>
    </row>
    <row r="377" ht="22" customHeight="1">
      <c r="O377">
        <f>IF($A377="","",COUNTIF(C377:M377,"Complete"))</f>
        <v/>
      </c>
      <c r="P377">
        <f>IF($A377="","",11-COUNTIF(C377:M377,"N/A"))</f>
        <v/>
      </c>
      <c r="Q377" s="67">
        <f>IF($A377="","",IFERROR(O377/P377,0))</f>
        <v/>
      </c>
      <c r="S377" s="68" t="n"/>
    </row>
    <row r="378" ht="22" customHeight="1">
      <c r="O378">
        <f>IF($A378="","",COUNTIF(C378:M378,"Complete"))</f>
        <v/>
      </c>
      <c r="P378">
        <f>IF($A378="","",11-COUNTIF(C378:M378,"N/A"))</f>
        <v/>
      </c>
      <c r="Q378" s="67">
        <f>IF($A378="","",IFERROR(O378/P378,0))</f>
        <v/>
      </c>
      <c r="S378" s="68" t="n"/>
    </row>
    <row r="379" ht="22" customHeight="1">
      <c r="O379">
        <f>IF($A379="","",COUNTIF(C379:M379,"Complete"))</f>
        <v/>
      </c>
      <c r="P379">
        <f>IF($A379="","",11-COUNTIF(C379:M379,"N/A"))</f>
        <v/>
      </c>
      <c r="Q379" s="67">
        <f>IF($A379="","",IFERROR(O379/P379,0))</f>
        <v/>
      </c>
      <c r="S379" s="68" t="n"/>
    </row>
    <row r="380" ht="22" customHeight="1">
      <c r="O380">
        <f>IF($A380="","",COUNTIF(C380:M380,"Complete"))</f>
        <v/>
      </c>
      <c r="P380">
        <f>IF($A380="","",11-COUNTIF(C380:M380,"N/A"))</f>
        <v/>
      </c>
      <c r="Q380" s="67">
        <f>IF($A380="","",IFERROR(O380/P380,0))</f>
        <v/>
      </c>
      <c r="S380" s="68" t="n"/>
    </row>
    <row r="381" ht="22" customHeight="1">
      <c r="O381">
        <f>IF($A381="","",COUNTIF(C381:M381,"Complete"))</f>
        <v/>
      </c>
      <c r="P381">
        <f>IF($A381="","",11-COUNTIF(C381:M381,"N/A"))</f>
        <v/>
      </c>
      <c r="Q381" s="67">
        <f>IF($A381="","",IFERROR(O381/P381,0))</f>
        <v/>
      </c>
      <c r="S381" s="68" t="n"/>
    </row>
    <row r="382" ht="22" customHeight="1">
      <c r="O382">
        <f>IF($A382="","",COUNTIF(C382:M382,"Complete"))</f>
        <v/>
      </c>
      <c r="P382">
        <f>IF($A382="","",11-COUNTIF(C382:M382,"N/A"))</f>
        <v/>
      </c>
      <c r="Q382" s="67">
        <f>IF($A382="","",IFERROR(O382/P382,0))</f>
        <v/>
      </c>
      <c r="S382" s="68" t="n"/>
    </row>
    <row r="383" ht="22" customHeight="1">
      <c r="O383">
        <f>IF($A383="","",COUNTIF(C383:M383,"Complete"))</f>
        <v/>
      </c>
      <c r="P383">
        <f>IF($A383="","",11-COUNTIF(C383:M383,"N/A"))</f>
        <v/>
      </c>
      <c r="Q383" s="67">
        <f>IF($A383="","",IFERROR(O383/P383,0))</f>
        <v/>
      </c>
      <c r="S383" s="68" t="n"/>
    </row>
    <row r="384" ht="22" customHeight="1">
      <c r="O384">
        <f>IF($A384="","",COUNTIF(C384:M384,"Complete"))</f>
        <v/>
      </c>
      <c r="P384">
        <f>IF($A384="","",11-COUNTIF(C384:M384,"N/A"))</f>
        <v/>
      </c>
      <c r="Q384" s="67">
        <f>IF($A384="","",IFERROR(O384/P384,0))</f>
        <v/>
      </c>
      <c r="S384" s="68" t="n"/>
    </row>
    <row r="385" ht="22" customHeight="1">
      <c r="O385">
        <f>IF($A385="","",COUNTIF(C385:M385,"Complete"))</f>
        <v/>
      </c>
      <c r="P385">
        <f>IF($A385="","",11-COUNTIF(C385:M385,"N/A"))</f>
        <v/>
      </c>
      <c r="Q385" s="67">
        <f>IF($A385="","",IFERROR(O385/P385,0))</f>
        <v/>
      </c>
      <c r="S385" s="68" t="n"/>
    </row>
    <row r="386" ht="22" customHeight="1">
      <c r="O386">
        <f>IF($A386="","",COUNTIF(C386:M386,"Complete"))</f>
        <v/>
      </c>
      <c r="P386">
        <f>IF($A386="","",11-COUNTIF(C386:M386,"N/A"))</f>
        <v/>
      </c>
      <c r="Q386" s="67">
        <f>IF($A386="","",IFERROR(O386/P386,0))</f>
        <v/>
      </c>
      <c r="S386" s="68" t="n"/>
    </row>
    <row r="387" ht="22" customHeight="1">
      <c r="O387">
        <f>IF($A387="","",COUNTIF(C387:M387,"Complete"))</f>
        <v/>
      </c>
      <c r="P387">
        <f>IF($A387="","",11-COUNTIF(C387:M387,"N/A"))</f>
        <v/>
      </c>
      <c r="Q387" s="67">
        <f>IF($A387="","",IFERROR(O387/P387,0))</f>
        <v/>
      </c>
      <c r="S387" s="68" t="n"/>
    </row>
    <row r="388" ht="22" customHeight="1">
      <c r="O388">
        <f>IF($A388="","",COUNTIF(C388:M388,"Complete"))</f>
        <v/>
      </c>
      <c r="P388">
        <f>IF($A388="","",11-COUNTIF(C388:M388,"N/A"))</f>
        <v/>
      </c>
      <c r="Q388" s="67">
        <f>IF($A388="","",IFERROR(O388/P388,0))</f>
        <v/>
      </c>
      <c r="S388" s="68" t="n"/>
    </row>
    <row r="389" ht="22" customHeight="1">
      <c r="O389">
        <f>IF($A389="","",COUNTIF(C389:M389,"Complete"))</f>
        <v/>
      </c>
      <c r="P389">
        <f>IF($A389="","",11-COUNTIF(C389:M389,"N/A"))</f>
        <v/>
      </c>
      <c r="Q389" s="67">
        <f>IF($A389="","",IFERROR(O389/P389,0))</f>
        <v/>
      </c>
      <c r="S389" s="68" t="n"/>
    </row>
    <row r="390" ht="22" customHeight="1">
      <c r="O390">
        <f>IF($A390="","",COUNTIF(C390:M390,"Complete"))</f>
        <v/>
      </c>
      <c r="P390">
        <f>IF($A390="","",11-COUNTIF(C390:M390,"N/A"))</f>
        <v/>
      </c>
      <c r="Q390" s="67">
        <f>IF($A390="","",IFERROR(O390/P390,0))</f>
        <v/>
      </c>
      <c r="S390" s="68" t="n"/>
    </row>
    <row r="391" ht="22" customHeight="1">
      <c r="O391">
        <f>IF($A391="","",COUNTIF(C391:M391,"Complete"))</f>
        <v/>
      </c>
      <c r="P391">
        <f>IF($A391="","",11-COUNTIF(C391:M391,"N/A"))</f>
        <v/>
      </c>
      <c r="Q391" s="67">
        <f>IF($A391="","",IFERROR(O391/P391,0))</f>
        <v/>
      </c>
      <c r="S391" s="68" t="n"/>
    </row>
    <row r="392" ht="22" customHeight="1">
      <c r="O392">
        <f>IF($A392="","",COUNTIF(C392:M392,"Complete"))</f>
        <v/>
      </c>
      <c r="P392">
        <f>IF($A392="","",11-COUNTIF(C392:M392,"N/A"))</f>
        <v/>
      </c>
      <c r="Q392" s="67">
        <f>IF($A392="","",IFERROR(O392/P392,0))</f>
        <v/>
      </c>
      <c r="S392" s="68" t="n"/>
    </row>
    <row r="393" ht="22" customHeight="1">
      <c r="O393">
        <f>IF($A393="","",COUNTIF(C393:M393,"Complete"))</f>
        <v/>
      </c>
      <c r="P393">
        <f>IF($A393="","",11-COUNTIF(C393:M393,"N/A"))</f>
        <v/>
      </c>
      <c r="Q393" s="67">
        <f>IF($A393="","",IFERROR(O393/P393,0))</f>
        <v/>
      </c>
      <c r="S393" s="68" t="n"/>
    </row>
    <row r="394" ht="22" customHeight="1">
      <c r="O394">
        <f>IF($A394="","",COUNTIF(C394:M394,"Complete"))</f>
        <v/>
      </c>
      <c r="P394">
        <f>IF($A394="","",11-COUNTIF(C394:M394,"N/A"))</f>
        <v/>
      </c>
      <c r="Q394" s="67">
        <f>IF($A394="","",IFERROR(O394/P394,0))</f>
        <v/>
      </c>
      <c r="S394" s="68" t="n"/>
    </row>
    <row r="395" ht="22" customHeight="1">
      <c r="O395">
        <f>IF($A395="","",COUNTIF(C395:M395,"Complete"))</f>
        <v/>
      </c>
      <c r="P395">
        <f>IF($A395="","",11-COUNTIF(C395:M395,"N/A"))</f>
        <v/>
      </c>
      <c r="Q395" s="67">
        <f>IF($A395="","",IFERROR(O395/P395,0))</f>
        <v/>
      </c>
      <c r="S395" s="68" t="n"/>
    </row>
    <row r="396" ht="22" customHeight="1">
      <c r="O396">
        <f>IF($A396="","",COUNTIF(C396:M396,"Complete"))</f>
        <v/>
      </c>
      <c r="P396">
        <f>IF($A396="","",11-COUNTIF(C396:M396,"N/A"))</f>
        <v/>
      </c>
      <c r="Q396" s="67">
        <f>IF($A396="","",IFERROR(O396/P396,0))</f>
        <v/>
      </c>
      <c r="S396" s="68" t="n"/>
    </row>
    <row r="397" ht="22" customHeight="1">
      <c r="O397">
        <f>IF($A397="","",COUNTIF(C397:M397,"Complete"))</f>
        <v/>
      </c>
      <c r="P397">
        <f>IF($A397="","",11-COUNTIF(C397:M397,"N/A"))</f>
        <v/>
      </c>
      <c r="Q397" s="67">
        <f>IF($A397="","",IFERROR(O397/P397,0))</f>
        <v/>
      </c>
      <c r="S397" s="68" t="n"/>
    </row>
    <row r="398" ht="22" customHeight="1">
      <c r="O398">
        <f>IF($A398="","",COUNTIF(C398:M398,"Complete"))</f>
        <v/>
      </c>
      <c r="P398">
        <f>IF($A398="","",11-COUNTIF(C398:M398,"N/A"))</f>
        <v/>
      </c>
      <c r="Q398" s="67">
        <f>IF($A398="","",IFERROR(O398/P398,0))</f>
        <v/>
      </c>
      <c r="S398" s="68" t="n"/>
    </row>
    <row r="399" ht="22" customHeight="1">
      <c r="O399">
        <f>IF($A399="","",COUNTIF(C399:M399,"Complete"))</f>
        <v/>
      </c>
      <c r="P399">
        <f>IF($A399="","",11-COUNTIF(C399:M399,"N/A"))</f>
        <v/>
      </c>
      <c r="Q399" s="67">
        <f>IF($A399="","",IFERROR(O399/P399,0))</f>
        <v/>
      </c>
      <c r="S399" s="68" t="n"/>
    </row>
    <row r="400" ht="22" customHeight="1">
      <c r="O400">
        <f>IF($A400="","",COUNTIF(C400:M400,"Complete"))</f>
        <v/>
      </c>
      <c r="P400">
        <f>IF($A400="","",11-COUNTIF(C400:M400,"N/A"))</f>
        <v/>
      </c>
      <c r="Q400" s="67">
        <f>IF($A400="","",IFERROR(O400/P400,0))</f>
        <v/>
      </c>
      <c r="S400" s="68" t="n"/>
    </row>
    <row r="401" ht="22" customHeight="1">
      <c r="O401">
        <f>IF($A401="","",COUNTIF(C401:M401,"Complete"))</f>
        <v/>
      </c>
      <c r="P401">
        <f>IF($A401="","",11-COUNTIF(C401:M401,"N/A"))</f>
        <v/>
      </c>
      <c r="Q401" s="67">
        <f>IF($A401="","",IFERROR(O401/P401,0))</f>
        <v/>
      </c>
      <c r="S401" s="68" t="n"/>
    </row>
    <row r="402" ht="22" customHeight="1">
      <c r="O402">
        <f>IF($A402="","",COUNTIF(C402:M402,"Complete"))</f>
        <v/>
      </c>
      <c r="P402">
        <f>IF($A402="","",11-COUNTIF(C402:M402,"N/A"))</f>
        <v/>
      </c>
      <c r="Q402" s="67">
        <f>IF($A402="","",IFERROR(O402/P402,0))</f>
        <v/>
      </c>
      <c r="S402" s="68" t="n"/>
    </row>
    <row r="403" ht="22" customHeight="1">
      <c r="O403">
        <f>IF($A403="","",COUNTIF(C403:M403,"Complete"))</f>
        <v/>
      </c>
      <c r="P403">
        <f>IF($A403="","",11-COUNTIF(C403:M403,"N/A"))</f>
        <v/>
      </c>
      <c r="Q403" s="67">
        <f>IF($A403="","",IFERROR(O403/P403,0))</f>
        <v/>
      </c>
      <c r="S403" s="68" t="n"/>
    </row>
    <row r="404" ht="22" customHeight="1">
      <c r="O404">
        <f>IF($A404="","",COUNTIF(C404:M404,"Complete"))</f>
        <v/>
      </c>
      <c r="P404">
        <f>IF($A404="","",11-COUNTIF(C404:M404,"N/A"))</f>
        <v/>
      </c>
      <c r="Q404" s="67">
        <f>IF($A404="","",IFERROR(O404/P404,0))</f>
        <v/>
      </c>
      <c r="S404" s="68" t="n"/>
    </row>
    <row r="405" ht="22" customHeight="1">
      <c r="O405">
        <f>IF($A405="","",COUNTIF(C405:M405,"Complete"))</f>
        <v/>
      </c>
      <c r="P405">
        <f>IF($A405="","",11-COUNTIF(C405:M405,"N/A"))</f>
        <v/>
      </c>
      <c r="Q405" s="67">
        <f>IF($A405="","",IFERROR(O405/P405,0))</f>
        <v/>
      </c>
      <c r="S405" s="68" t="n"/>
    </row>
    <row r="406" ht="22" customHeight="1">
      <c r="O406">
        <f>IF($A406="","",COUNTIF(C406:M406,"Complete"))</f>
        <v/>
      </c>
      <c r="P406">
        <f>IF($A406="","",11-COUNTIF(C406:M406,"N/A"))</f>
        <v/>
      </c>
      <c r="Q406" s="67">
        <f>IF($A406="","",IFERROR(O406/P406,0))</f>
        <v/>
      </c>
      <c r="S406" s="68" t="n"/>
    </row>
    <row r="407" ht="22" customHeight="1">
      <c r="O407">
        <f>IF($A407="","",COUNTIF(C407:M407,"Complete"))</f>
        <v/>
      </c>
      <c r="P407">
        <f>IF($A407="","",11-COUNTIF(C407:M407,"N/A"))</f>
        <v/>
      </c>
      <c r="Q407" s="67">
        <f>IF($A407="","",IFERROR(O407/P407,0))</f>
        <v/>
      </c>
      <c r="S407" s="68" t="n"/>
    </row>
    <row r="408" ht="22" customHeight="1">
      <c r="O408">
        <f>IF($A408="","",COUNTIF(C408:M408,"Complete"))</f>
        <v/>
      </c>
      <c r="P408">
        <f>IF($A408="","",11-COUNTIF(C408:M408,"N/A"))</f>
        <v/>
      </c>
      <c r="Q408" s="67">
        <f>IF($A408="","",IFERROR(O408/P408,0))</f>
        <v/>
      </c>
      <c r="S408" s="68" t="n"/>
    </row>
    <row r="409" ht="22" customHeight="1">
      <c r="O409">
        <f>IF($A409="","",COUNTIF(C409:M409,"Complete"))</f>
        <v/>
      </c>
      <c r="P409">
        <f>IF($A409="","",11-COUNTIF(C409:M409,"N/A"))</f>
        <v/>
      </c>
      <c r="Q409" s="67">
        <f>IF($A409="","",IFERROR(O409/P409,0))</f>
        <v/>
      </c>
      <c r="S409" s="68" t="n"/>
    </row>
    <row r="410" ht="22" customHeight="1">
      <c r="O410">
        <f>IF($A410="","",COUNTIF(C410:M410,"Complete"))</f>
        <v/>
      </c>
      <c r="P410">
        <f>IF($A410="","",11-COUNTIF(C410:M410,"N/A"))</f>
        <v/>
      </c>
      <c r="Q410" s="67">
        <f>IF($A410="","",IFERROR(O410/P410,0))</f>
        <v/>
      </c>
      <c r="S410" s="68" t="n"/>
    </row>
    <row r="411" ht="22" customHeight="1">
      <c r="O411">
        <f>IF($A411="","",COUNTIF(C411:M411,"Complete"))</f>
        <v/>
      </c>
      <c r="P411">
        <f>IF($A411="","",11-COUNTIF(C411:M411,"N/A"))</f>
        <v/>
      </c>
      <c r="Q411" s="67">
        <f>IF($A411="","",IFERROR(O411/P411,0))</f>
        <v/>
      </c>
      <c r="S411" s="68" t="n"/>
    </row>
    <row r="412" ht="22" customHeight="1">
      <c r="O412">
        <f>IF($A412="","",COUNTIF(C412:M412,"Complete"))</f>
        <v/>
      </c>
      <c r="P412">
        <f>IF($A412="","",11-COUNTIF(C412:M412,"N/A"))</f>
        <v/>
      </c>
      <c r="Q412" s="67">
        <f>IF($A412="","",IFERROR(O412/P412,0))</f>
        <v/>
      </c>
      <c r="S412" s="68" t="n"/>
    </row>
    <row r="413" ht="22" customHeight="1">
      <c r="O413">
        <f>IF($A413="","",COUNTIF(C413:M413,"Complete"))</f>
        <v/>
      </c>
      <c r="P413">
        <f>IF($A413="","",11-COUNTIF(C413:M413,"N/A"))</f>
        <v/>
      </c>
      <c r="Q413" s="67">
        <f>IF($A413="","",IFERROR(O413/P413,0))</f>
        <v/>
      </c>
      <c r="S413" s="68" t="n"/>
    </row>
    <row r="414" ht="22" customHeight="1">
      <c r="O414">
        <f>IF($A414="","",COUNTIF(C414:M414,"Complete"))</f>
        <v/>
      </c>
      <c r="P414">
        <f>IF($A414="","",11-COUNTIF(C414:M414,"N/A"))</f>
        <v/>
      </c>
      <c r="Q414" s="67">
        <f>IF($A414="","",IFERROR(O414/P414,0))</f>
        <v/>
      </c>
      <c r="S414" s="68" t="n"/>
    </row>
    <row r="415" ht="22" customHeight="1">
      <c r="O415">
        <f>IF($A415="","",COUNTIF(C415:M415,"Complete"))</f>
        <v/>
      </c>
      <c r="P415">
        <f>IF($A415="","",11-COUNTIF(C415:M415,"N/A"))</f>
        <v/>
      </c>
      <c r="Q415" s="67">
        <f>IF($A415="","",IFERROR(O415/P415,0))</f>
        <v/>
      </c>
      <c r="S415" s="68" t="n"/>
    </row>
    <row r="416" ht="22" customHeight="1">
      <c r="O416">
        <f>IF($A416="","",COUNTIF(C416:M416,"Complete"))</f>
        <v/>
      </c>
      <c r="P416">
        <f>IF($A416="","",11-COUNTIF(C416:M416,"N/A"))</f>
        <v/>
      </c>
      <c r="Q416" s="67">
        <f>IF($A416="","",IFERROR(O416/P416,0))</f>
        <v/>
      </c>
      <c r="S416" s="68" t="n"/>
    </row>
    <row r="417" ht="22" customHeight="1">
      <c r="O417">
        <f>IF($A417="","",COUNTIF(C417:M417,"Complete"))</f>
        <v/>
      </c>
      <c r="P417">
        <f>IF($A417="","",11-COUNTIF(C417:M417,"N/A"))</f>
        <v/>
      </c>
      <c r="Q417" s="67">
        <f>IF($A417="","",IFERROR(O417/P417,0))</f>
        <v/>
      </c>
      <c r="S417" s="68" t="n"/>
    </row>
    <row r="418" ht="22" customHeight="1">
      <c r="O418">
        <f>IF($A418="","",COUNTIF(C418:M418,"Complete"))</f>
        <v/>
      </c>
      <c r="P418">
        <f>IF($A418="","",11-COUNTIF(C418:M418,"N/A"))</f>
        <v/>
      </c>
      <c r="Q418" s="67">
        <f>IF($A418="","",IFERROR(O418/P418,0))</f>
        <v/>
      </c>
      <c r="S418" s="68" t="n"/>
    </row>
    <row r="419" ht="22" customHeight="1">
      <c r="O419">
        <f>IF($A419="","",COUNTIF(C419:M419,"Complete"))</f>
        <v/>
      </c>
      <c r="P419">
        <f>IF($A419="","",11-COUNTIF(C419:M419,"N/A"))</f>
        <v/>
      </c>
      <c r="Q419" s="67">
        <f>IF($A419="","",IFERROR(O419/P419,0))</f>
        <v/>
      </c>
      <c r="S419" s="68" t="n"/>
    </row>
    <row r="420" ht="22" customHeight="1">
      <c r="O420">
        <f>IF($A420="","",COUNTIF(C420:M420,"Complete"))</f>
        <v/>
      </c>
      <c r="P420">
        <f>IF($A420="","",11-COUNTIF(C420:M420,"N/A"))</f>
        <v/>
      </c>
      <c r="Q420" s="67">
        <f>IF($A420="","",IFERROR(O420/P420,0))</f>
        <v/>
      </c>
      <c r="S420" s="68" t="n"/>
    </row>
    <row r="421" ht="22" customHeight="1">
      <c r="O421">
        <f>IF($A421="","",COUNTIF(C421:M421,"Complete"))</f>
        <v/>
      </c>
      <c r="P421">
        <f>IF($A421="","",11-COUNTIF(C421:M421,"N/A"))</f>
        <v/>
      </c>
      <c r="Q421" s="67">
        <f>IF($A421="","",IFERROR(O421/P421,0))</f>
        <v/>
      </c>
      <c r="S421" s="68" t="n"/>
    </row>
    <row r="422" ht="22" customHeight="1">
      <c r="O422">
        <f>IF($A422="","",COUNTIF(C422:M422,"Complete"))</f>
        <v/>
      </c>
      <c r="P422">
        <f>IF($A422="","",11-COUNTIF(C422:M422,"N/A"))</f>
        <v/>
      </c>
      <c r="Q422" s="67">
        <f>IF($A422="","",IFERROR(O422/P422,0))</f>
        <v/>
      </c>
      <c r="S422" s="68" t="n"/>
    </row>
    <row r="423" ht="22" customHeight="1">
      <c r="O423">
        <f>IF($A423="","",COUNTIF(C423:M423,"Complete"))</f>
        <v/>
      </c>
      <c r="P423">
        <f>IF($A423="","",11-COUNTIF(C423:M423,"N/A"))</f>
        <v/>
      </c>
      <c r="Q423" s="67">
        <f>IF($A423="","",IFERROR(O423/P423,0))</f>
        <v/>
      </c>
      <c r="S423" s="68" t="n"/>
    </row>
    <row r="424" ht="22" customHeight="1">
      <c r="O424">
        <f>IF($A424="","",COUNTIF(C424:M424,"Complete"))</f>
        <v/>
      </c>
      <c r="P424">
        <f>IF($A424="","",11-COUNTIF(C424:M424,"N/A"))</f>
        <v/>
      </c>
      <c r="Q424" s="67">
        <f>IF($A424="","",IFERROR(O424/P424,0))</f>
        <v/>
      </c>
      <c r="S424" s="68" t="n"/>
    </row>
    <row r="425" ht="22" customHeight="1">
      <c r="O425">
        <f>IF($A425="","",COUNTIF(C425:M425,"Complete"))</f>
        <v/>
      </c>
      <c r="P425">
        <f>IF($A425="","",11-COUNTIF(C425:M425,"N/A"))</f>
        <v/>
      </c>
      <c r="Q425" s="67">
        <f>IF($A425="","",IFERROR(O425/P425,0))</f>
        <v/>
      </c>
      <c r="S425" s="68" t="n"/>
    </row>
    <row r="426" ht="22" customHeight="1">
      <c r="O426">
        <f>IF($A426="","",COUNTIF(C426:M426,"Complete"))</f>
        <v/>
      </c>
      <c r="P426">
        <f>IF($A426="","",11-COUNTIF(C426:M426,"N/A"))</f>
        <v/>
      </c>
      <c r="Q426" s="67">
        <f>IF($A426="","",IFERROR(O426/P426,0))</f>
        <v/>
      </c>
      <c r="S426" s="68" t="n"/>
    </row>
    <row r="427" ht="22" customHeight="1">
      <c r="O427">
        <f>IF($A427="","",COUNTIF(C427:M427,"Complete"))</f>
        <v/>
      </c>
      <c r="P427">
        <f>IF($A427="","",11-COUNTIF(C427:M427,"N/A"))</f>
        <v/>
      </c>
      <c r="Q427" s="67">
        <f>IF($A427="","",IFERROR(O427/P427,0))</f>
        <v/>
      </c>
      <c r="S427" s="68" t="n"/>
    </row>
    <row r="428" ht="22" customHeight="1">
      <c r="O428">
        <f>IF($A428="","",COUNTIF(C428:M428,"Complete"))</f>
        <v/>
      </c>
      <c r="P428">
        <f>IF($A428="","",11-COUNTIF(C428:M428,"N/A"))</f>
        <v/>
      </c>
      <c r="Q428" s="67">
        <f>IF($A428="","",IFERROR(O428/P428,0))</f>
        <v/>
      </c>
      <c r="S428" s="68" t="n"/>
    </row>
    <row r="429" ht="22" customHeight="1">
      <c r="O429">
        <f>IF($A429="","",COUNTIF(C429:M429,"Complete"))</f>
        <v/>
      </c>
      <c r="P429">
        <f>IF($A429="","",11-COUNTIF(C429:M429,"N/A"))</f>
        <v/>
      </c>
      <c r="Q429" s="67">
        <f>IF($A429="","",IFERROR(O429/P429,0))</f>
        <v/>
      </c>
      <c r="S429" s="68" t="n"/>
    </row>
    <row r="430" ht="22" customHeight="1">
      <c r="O430">
        <f>IF($A430="","",COUNTIF(C430:M430,"Complete"))</f>
        <v/>
      </c>
      <c r="P430">
        <f>IF($A430="","",11-COUNTIF(C430:M430,"N/A"))</f>
        <v/>
      </c>
      <c r="Q430" s="67">
        <f>IF($A430="","",IFERROR(O430/P430,0))</f>
        <v/>
      </c>
      <c r="S430" s="68" t="n"/>
    </row>
    <row r="431" ht="22" customHeight="1">
      <c r="O431">
        <f>IF($A431="","",COUNTIF(C431:M431,"Complete"))</f>
        <v/>
      </c>
      <c r="P431">
        <f>IF($A431="","",11-COUNTIF(C431:M431,"N/A"))</f>
        <v/>
      </c>
      <c r="Q431" s="67">
        <f>IF($A431="","",IFERROR(O431/P431,0))</f>
        <v/>
      </c>
      <c r="S431" s="68" t="n"/>
    </row>
    <row r="432" ht="22" customHeight="1">
      <c r="O432">
        <f>IF($A432="","",COUNTIF(C432:M432,"Complete"))</f>
        <v/>
      </c>
      <c r="P432">
        <f>IF($A432="","",11-COUNTIF(C432:M432,"N/A"))</f>
        <v/>
      </c>
      <c r="Q432" s="67">
        <f>IF($A432="","",IFERROR(O432/P432,0))</f>
        <v/>
      </c>
      <c r="S432" s="68" t="n"/>
    </row>
    <row r="433" ht="22" customHeight="1">
      <c r="O433">
        <f>IF($A433="","",COUNTIF(C433:M433,"Complete"))</f>
        <v/>
      </c>
      <c r="P433">
        <f>IF($A433="","",11-COUNTIF(C433:M433,"N/A"))</f>
        <v/>
      </c>
      <c r="Q433" s="67">
        <f>IF($A433="","",IFERROR(O433/P433,0))</f>
        <v/>
      </c>
      <c r="S433" s="68" t="n"/>
    </row>
    <row r="434" ht="22" customHeight="1">
      <c r="O434">
        <f>IF($A434="","",COUNTIF(C434:M434,"Complete"))</f>
        <v/>
      </c>
      <c r="P434">
        <f>IF($A434="","",11-COUNTIF(C434:M434,"N/A"))</f>
        <v/>
      </c>
      <c r="Q434" s="67">
        <f>IF($A434="","",IFERROR(O434/P434,0))</f>
        <v/>
      </c>
      <c r="S434" s="68" t="n"/>
    </row>
    <row r="435" ht="22" customHeight="1">
      <c r="O435">
        <f>IF($A435="","",COUNTIF(C435:M435,"Complete"))</f>
        <v/>
      </c>
      <c r="P435">
        <f>IF($A435="","",11-COUNTIF(C435:M435,"N/A"))</f>
        <v/>
      </c>
      <c r="Q435" s="67">
        <f>IF($A435="","",IFERROR(O435/P435,0))</f>
        <v/>
      </c>
      <c r="S435" s="68" t="n"/>
    </row>
    <row r="436" ht="22" customHeight="1">
      <c r="O436">
        <f>IF($A436="","",COUNTIF(C436:M436,"Complete"))</f>
        <v/>
      </c>
      <c r="P436">
        <f>IF($A436="","",11-COUNTIF(C436:M436,"N/A"))</f>
        <v/>
      </c>
      <c r="Q436" s="67">
        <f>IF($A436="","",IFERROR(O436/P436,0))</f>
        <v/>
      </c>
      <c r="S436" s="68" t="n"/>
    </row>
    <row r="437" ht="22" customHeight="1">
      <c r="O437">
        <f>IF($A437="","",COUNTIF(C437:M437,"Complete"))</f>
        <v/>
      </c>
      <c r="P437">
        <f>IF($A437="","",11-COUNTIF(C437:M437,"N/A"))</f>
        <v/>
      </c>
      <c r="Q437" s="67">
        <f>IF($A437="","",IFERROR(O437/P437,0))</f>
        <v/>
      </c>
      <c r="S437" s="68" t="n"/>
    </row>
    <row r="438" ht="22" customHeight="1">
      <c r="O438">
        <f>IF($A438="","",COUNTIF(C438:M438,"Complete"))</f>
        <v/>
      </c>
      <c r="P438">
        <f>IF($A438="","",11-COUNTIF(C438:M438,"N/A"))</f>
        <v/>
      </c>
      <c r="Q438" s="67">
        <f>IF($A438="","",IFERROR(O438/P438,0))</f>
        <v/>
      </c>
      <c r="S438" s="68" t="n"/>
    </row>
    <row r="439" ht="22" customHeight="1">
      <c r="O439">
        <f>IF($A439="","",COUNTIF(C439:M439,"Complete"))</f>
        <v/>
      </c>
      <c r="P439">
        <f>IF($A439="","",11-COUNTIF(C439:M439,"N/A"))</f>
        <v/>
      </c>
      <c r="Q439" s="67">
        <f>IF($A439="","",IFERROR(O439/P439,0))</f>
        <v/>
      </c>
      <c r="S439" s="68" t="n"/>
    </row>
    <row r="440" ht="22" customHeight="1">
      <c r="O440">
        <f>IF($A440="","",COUNTIF(C440:M440,"Complete"))</f>
        <v/>
      </c>
      <c r="P440">
        <f>IF($A440="","",11-COUNTIF(C440:M440,"N/A"))</f>
        <v/>
      </c>
      <c r="Q440" s="67">
        <f>IF($A440="","",IFERROR(O440/P440,0))</f>
        <v/>
      </c>
      <c r="S440" s="68" t="n"/>
    </row>
    <row r="441" ht="22" customHeight="1">
      <c r="O441">
        <f>IF($A441="","",COUNTIF(C441:M441,"Complete"))</f>
        <v/>
      </c>
      <c r="P441">
        <f>IF($A441="","",11-COUNTIF(C441:M441,"N/A"))</f>
        <v/>
      </c>
      <c r="Q441" s="67">
        <f>IF($A441="","",IFERROR(O441/P441,0))</f>
        <v/>
      </c>
      <c r="S441" s="68" t="n"/>
    </row>
    <row r="442" ht="22" customHeight="1">
      <c r="O442">
        <f>IF($A442="","",COUNTIF(C442:M442,"Complete"))</f>
        <v/>
      </c>
      <c r="P442">
        <f>IF($A442="","",11-COUNTIF(C442:M442,"N/A"))</f>
        <v/>
      </c>
      <c r="Q442" s="67">
        <f>IF($A442="","",IFERROR(O442/P442,0))</f>
        <v/>
      </c>
      <c r="S442" s="68" t="n"/>
    </row>
    <row r="443" ht="22" customHeight="1">
      <c r="O443">
        <f>IF($A443="","",COUNTIF(C443:M443,"Complete"))</f>
        <v/>
      </c>
      <c r="P443">
        <f>IF($A443="","",11-COUNTIF(C443:M443,"N/A"))</f>
        <v/>
      </c>
      <c r="Q443" s="67">
        <f>IF($A443="","",IFERROR(O443/P443,0))</f>
        <v/>
      </c>
      <c r="S443" s="68" t="n"/>
    </row>
    <row r="444" ht="22" customHeight="1">
      <c r="O444">
        <f>IF($A444="","",COUNTIF(C444:M444,"Complete"))</f>
        <v/>
      </c>
      <c r="P444">
        <f>IF($A444="","",11-COUNTIF(C444:M444,"N/A"))</f>
        <v/>
      </c>
      <c r="Q444" s="67">
        <f>IF($A444="","",IFERROR(O444/P444,0))</f>
        <v/>
      </c>
      <c r="S444" s="68" t="n"/>
    </row>
    <row r="445" ht="22" customHeight="1">
      <c r="O445">
        <f>IF($A445="","",COUNTIF(C445:M445,"Complete"))</f>
        <v/>
      </c>
      <c r="P445">
        <f>IF($A445="","",11-COUNTIF(C445:M445,"N/A"))</f>
        <v/>
      </c>
      <c r="Q445" s="67">
        <f>IF($A445="","",IFERROR(O445/P445,0))</f>
        <v/>
      </c>
      <c r="S445" s="68" t="n"/>
    </row>
    <row r="446" ht="22" customHeight="1">
      <c r="O446">
        <f>IF($A446="","",COUNTIF(C446:M446,"Complete"))</f>
        <v/>
      </c>
      <c r="P446">
        <f>IF($A446="","",11-COUNTIF(C446:M446,"N/A"))</f>
        <v/>
      </c>
      <c r="Q446" s="67">
        <f>IF($A446="","",IFERROR(O446/P446,0))</f>
        <v/>
      </c>
      <c r="S446" s="68" t="n"/>
    </row>
    <row r="447" ht="22" customHeight="1">
      <c r="O447">
        <f>IF($A447="","",COUNTIF(C447:M447,"Complete"))</f>
        <v/>
      </c>
      <c r="P447">
        <f>IF($A447="","",11-COUNTIF(C447:M447,"N/A"))</f>
        <v/>
      </c>
      <c r="Q447" s="67">
        <f>IF($A447="","",IFERROR(O447/P447,0))</f>
        <v/>
      </c>
      <c r="S447" s="68" t="n"/>
    </row>
    <row r="448" ht="22" customHeight="1">
      <c r="O448">
        <f>IF($A448="","",COUNTIF(C448:M448,"Complete"))</f>
        <v/>
      </c>
      <c r="P448">
        <f>IF($A448="","",11-COUNTIF(C448:M448,"N/A"))</f>
        <v/>
      </c>
      <c r="Q448" s="67">
        <f>IF($A448="","",IFERROR(O448/P448,0))</f>
        <v/>
      </c>
      <c r="S448" s="68" t="n"/>
    </row>
    <row r="449" ht="22" customHeight="1">
      <c r="O449">
        <f>IF($A449="","",COUNTIF(C449:M449,"Complete"))</f>
        <v/>
      </c>
      <c r="P449">
        <f>IF($A449="","",11-COUNTIF(C449:M449,"N/A"))</f>
        <v/>
      </c>
      <c r="Q449" s="67">
        <f>IF($A449="","",IFERROR(O449/P449,0))</f>
        <v/>
      </c>
      <c r="S449" s="68" t="n"/>
    </row>
    <row r="450" ht="22" customHeight="1">
      <c r="O450">
        <f>IF($A450="","",COUNTIF(C450:M450,"Complete"))</f>
        <v/>
      </c>
      <c r="P450">
        <f>IF($A450="","",11-COUNTIF(C450:M450,"N/A"))</f>
        <v/>
      </c>
      <c r="Q450" s="67">
        <f>IF($A450="","",IFERROR(O450/P450,0))</f>
        <v/>
      </c>
      <c r="S450" s="68" t="n"/>
    </row>
    <row r="451" ht="22" customHeight="1">
      <c r="O451">
        <f>IF($A451="","",COUNTIF(C451:M451,"Complete"))</f>
        <v/>
      </c>
      <c r="P451">
        <f>IF($A451="","",11-COUNTIF(C451:M451,"N/A"))</f>
        <v/>
      </c>
      <c r="Q451" s="67">
        <f>IF($A451="","",IFERROR(O451/P451,0))</f>
        <v/>
      </c>
      <c r="S451" s="68" t="n"/>
    </row>
    <row r="452" ht="22" customHeight="1">
      <c r="O452">
        <f>IF($A452="","",COUNTIF(C452:M452,"Complete"))</f>
        <v/>
      </c>
      <c r="P452">
        <f>IF($A452="","",11-COUNTIF(C452:M452,"N/A"))</f>
        <v/>
      </c>
      <c r="Q452" s="67">
        <f>IF($A452="","",IFERROR(O452/P452,0))</f>
        <v/>
      </c>
      <c r="S452" s="68" t="n"/>
    </row>
    <row r="453" ht="22" customHeight="1">
      <c r="O453">
        <f>IF($A453="","",COUNTIF(C453:M453,"Complete"))</f>
        <v/>
      </c>
      <c r="P453">
        <f>IF($A453="","",11-COUNTIF(C453:M453,"N/A"))</f>
        <v/>
      </c>
      <c r="Q453" s="67">
        <f>IF($A453="","",IFERROR(O453/P453,0))</f>
        <v/>
      </c>
      <c r="S453" s="68" t="n"/>
    </row>
    <row r="454" ht="22" customHeight="1">
      <c r="O454">
        <f>IF($A454="","",COUNTIF(C454:M454,"Complete"))</f>
        <v/>
      </c>
      <c r="P454">
        <f>IF($A454="","",11-COUNTIF(C454:M454,"N/A"))</f>
        <v/>
      </c>
      <c r="Q454" s="67">
        <f>IF($A454="","",IFERROR(O454/P454,0))</f>
        <v/>
      </c>
      <c r="S454" s="68" t="n"/>
    </row>
    <row r="455" ht="22" customHeight="1">
      <c r="O455">
        <f>IF($A455="","",COUNTIF(C455:M455,"Complete"))</f>
        <v/>
      </c>
      <c r="P455">
        <f>IF($A455="","",11-COUNTIF(C455:M455,"N/A"))</f>
        <v/>
      </c>
      <c r="Q455" s="67">
        <f>IF($A455="","",IFERROR(O455/P455,0))</f>
        <v/>
      </c>
      <c r="S455" s="68" t="n"/>
    </row>
    <row r="456" ht="22" customHeight="1">
      <c r="O456">
        <f>IF($A456="","",COUNTIF(C456:M456,"Complete"))</f>
        <v/>
      </c>
      <c r="P456">
        <f>IF($A456="","",11-COUNTIF(C456:M456,"N/A"))</f>
        <v/>
      </c>
      <c r="Q456" s="67">
        <f>IF($A456="","",IFERROR(O456/P456,0))</f>
        <v/>
      </c>
      <c r="S456" s="68" t="n"/>
    </row>
    <row r="457" ht="22" customHeight="1">
      <c r="O457">
        <f>IF($A457="","",COUNTIF(C457:M457,"Complete"))</f>
        <v/>
      </c>
      <c r="P457">
        <f>IF($A457="","",11-COUNTIF(C457:M457,"N/A"))</f>
        <v/>
      </c>
      <c r="Q457" s="67">
        <f>IF($A457="","",IFERROR(O457/P457,0))</f>
        <v/>
      </c>
      <c r="S457" s="68" t="n"/>
    </row>
    <row r="458" ht="22" customHeight="1">
      <c r="O458">
        <f>IF($A458="","",COUNTIF(C458:M458,"Complete"))</f>
        <v/>
      </c>
      <c r="P458">
        <f>IF($A458="","",11-COUNTIF(C458:M458,"N/A"))</f>
        <v/>
      </c>
      <c r="Q458" s="67">
        <f>IF($A458="","",IFERROR(O458/P458,0))</f>
        <v/>
      </c>
      <c r="S458" s="68" t="n"/>
    </row>
    <row r="459" ht="22" customHeight="1">
      <c r="O459">
        <f>IF($A459="","",COUNTIF(C459:M459,"Complete"))</f>
        <v/>
      </c>
      <c r="P459">
        <f>IF($A459="","",11-COUNTIF(C459:M459,"N/A"))</f>
        <v/>
      </c>
      <c r="Q459" s="67">
        <f>IF($A459="","",IFERROR(O459/P459,0))</f>
        <v/>
      </c>
      <c r="S459" s="68" t="n"/>
    </row>
    <row r="460" ht="22" customHeight="1">
      <c r="O460">
        <f>IF($A460="","",COUNTIF(C460:M460,"Complete"))</f>
        <v/>
      </c>
      <c r="P460">
        <f>IF($A460="","",11-COUNTIF(C460:M460,"N/A"))</f>
        <v/>
      </c>
      <c r="Q460" s="67">
        <f>IF($A460="","",IFERROR(O460/P460,0))</f>
        <v/>
      </c>
      <c r="S460" s="68" t="n"/>
    </row>
    <row r="461" ht="22" customHeight="1">
      <c r="O461">
        <f>IF($A461="","",COUNTIF(C461:M461,"Complete"))</f>
        <v/>
      </c>
      <c r="P461">
        <f>IF($A461="","",11-COUNTIF(C461:M461,"N/A"))</f>
        <v/>
      </c>
      <c r="Q461" s="67">
        <f>IF($A461="","",IFERROR(O461/P461,0))</f>
        <v/>
      </c>
      <c r="S461" s="68" t="n"/>
    </row>
    <row r="462" ht="22" customHeight="1">
      <c r="O462">
        <f>IF($A462="","",COUNTIF(C462:M462,"Complete"))</f>
        <v/>
      </c>
      <c r="P462">
        <f>IF($A462="","",11-COUNTIF(C462:M462,"N/A"))</f>
        <v/>
      </c>
      <c r="Q462" s="67">
        <f>IF($A462="","",IFERROR(O462/P462,0))</f>
        <v/>
      </c>
      <c r="S462" s="68" t="n"/>
    </row>
    <row r="463" ht="22" customHeight="1">
      <c r="O463">
        <f>IF($A463="","",COUNTIF(C463:M463,"Complete"))</f>
        <v/>
      </c>
      <c r="P463">
        <f>IF($A463="","",11-COUNTIF(C463:M463,"N/A"))</f>
        <v/>
      </c>
      <c r="Q463" s="67">
        <f>IF($A463="","",IFERROR(O463/P463,0))</f>
        <v/>
      </c>
      <c r="S463" s="68" t="n"/>
    </row>
    <row r="464" ht="22" customHeight="1">
      <c r="O464">
        <f>IF($A464="","",COUNTIF(C464:M464,"Complete"))</f>
        <v/>
      </c>
      <c r="P464">
        <f>IF($A464="","",11-COUNTIF(C464:M464,"N/A"))</f>
        <v/>
      </c>
      <c r="Q464" s="67">
        <f>IF($A464="","",IFERROR(O464/P464,0))</f>
        <v/>
      </c>
      <c r="S464" s="68" t="n"/>
    </row>
    <row r="465" ht="22" customHeight="1">
      <c r="O465">
        <f>IF($A465="","",COUNTIF(C465:M465,"Complete"))</f>
        <v/>
      </c>
      <c r="P465">
        <f>IF($A465="","",11-COUNTIF(C465:M465,"N/A"))</f>
        <v/>
      </c>
      <c r="Q465" s="67">
        <f>IF($A465="","",IFERROR(O465/P465,0))</f>
        <v/>
      </c>
      <c r="S465" s="68" t="n"/>
    </row>
    <row r="466" ht="22" customHeight="1">
      <c r="O466">
        <f>IF($A466="","",COUNTIF(C466:M466,"Complete"))</f>
        <v/>
      </c>
      <c r="P466">
        <f>IF($A466="","",11-COUNTIF(C466:M466,"N/A"))</f>
        <v/>
      </c>
      <c r="Q466" s="67">
        <f>IF($A466="","",IFERROR(O466/P466,0))</f>
        <v/>
      </c>
      <c r="S466" s="68" t="n"/>
    </row>
    <row r="467" ht="22" customHeight="1">
      <c r="O467">
        <f>IF($A467="","",COUNTIF(C467:M467,"Complete"))</f>
        <v/>
      </c>
      <c r="P467">
        <f>IF($A467="","",11-COUNTIF(C467:M467,"N/A"))</f>
        <v/>
      </c>
      <c r="Q467" s="67">
        <f>IF($A467="","",IFERROR(O467/P467,0))</f>
        <v/>
      </c>
      <c r="S467" s="68" t="n"/>
    </row>
    <row r="468" ht="22" customHeight="1">
      <c r="O468">
        <f>IF($A468="","",COUNTIF(C468:M468,"Complete"))</f>
        <v/>
      </c>
      <c r="P468">
        <f>IF($A468="","",11-COUNTIF(C468:M468,"N/A"))</f>
        <v/>
      </c>
      <c r="Q468" s="67">
        <f>IF($A468="","",IFERROR(O468/P468,0))</f>
        <v/>
      </c>
      <c r="S468" s="68" t="n"/>
    </row>
    <row r="469" ht="22" customHeight="1">
      <c r="O469">
        <f>IF($A469="","",COUNTIF(C469:M469,"Complete"))</f>
        <v/>
      </c>
      <c r="P469">
        <f>IF($A469="","",11-COUNTIF(C469:M469,"N/A"))</f>
        <v/>
      </c>
      <c r="Q469" s="67">
        <f>IF($A469="","",IFERROR(O469/P469,0))</f>
        <v/>
      </c>
      <c r="S469" s="68" t="n"/>
    </row>
    <row r="470" ht="22" customHeight="1">
      <c r="O470">
        <f>IF($A470="","",COUNTIF(C470:M470,"Complete"))</f>
        <v/>
      </c>
      <c r="P470">
        <f>IF($A470="","",11-COUNTIF(C470:M470,"N/A"))</f>
        <v/>
      </c>
      <c r="Q470" s="67">
        <f>IF($A470="","",IFERROR(O470/P470,0))</f>
        <v/>
      </c>
      <c r="S470" s="68" t="n"/>
    </row>
    <row r="471" ht="22" customHeight="1">
      <c r="O471">
        <f>IF($A471="","",COUNTIF(C471:M471,"Complete"))</f>
        <v/>
      </c>
      <c r="P471">
        <f>IF($A471="","",11-COUNTIF(C471:M471,"N/A"))</f>
        <v/>
      </c>
      <c r="Q471" s="67">
        <f>IF($A471="","",IFERROR(O471/P471,0))</f>
        <v/>
      </c>
      <c r="S471" s="68" t="n"/>
    </row>
    <row r="472" ht="22" customHeight="1">
      <c r="O472">
        <f>IF($A472="","",COUNTIF(C472:M472,"Complete"))</f>
        <v/>
      </c>
      <c r="P472">
        <f>IF($A472="","",11-COUNTIF(C472:M472,"N/A"))</f>
        <v/>
      </c>
      <c r="Q472" s="67">
        <f>IF($A472="","",IFERROR(O472/P472,0))</f>
        <v/>
      </c>
      <c r="S472" s="68" t="n"/>
    </row>
    <row r="473" ht="22" customHeight="1">
      <c r="O473">
        <f>IF($A473="","",COUNTIF(C473:M473,"Complete"))</f>
        <v/>
      </c>
      <c r="P473">
        <f>IF($A473="","",11-COUNTIF(C473:M473,"N/A"))</f>
        <v/>
      </c>
      <c r="Q473" s="67">
        <f>IF($A473="","",IFERROR(O473/P473,0))</f>
        <v/>
      </c>
      <c r="S473" s="68" t="n"/>
    </row>
    <row r="474" ht="22" customHeight="1">
      <c r="O474">
        <f>IF($A474="","",COUNTIF(C474:M474,"Complete"))</f>
        <v/>
      </c>
      <c r="P474">
        <f>IF($A474="","",11-COUNTIF(C474:M474,"N/A"))</f>
        <v/>
      </c>
      <c r="Q474" s="67">
        <f>IF($A474="","",IFERROR(O474/P474,0))</f>
        <v/>
      </c>
      <c r="S474" s="68" t="n"/>
    </row>
    <row r="475" ht="22" customHeight="1">
      <c r="O475">
        <f>IF($A475="","",COUNTIF(C475:M475,"Complete"))</f>
        <v/>
      </c>
      <c r="P475">
        <f>IF($A475="","",11-COUNTIF(C475:M475,"N/A"))</f>
        <v/>
      </c>
      <c r="Q475" s="67">
        <f>IF($A475="","",IFERROR(O475/P475,0))</f>
        <v/>
      </c>
      <c r="S475" s="68" t="n"/>
    </row>
    <row r="476" ht="22" customHeight="1">
      <c r="O476">
        <f>IF($A476="","",COUNTIF(C476:M476,"Complete"))</f>
        <v/>
      </c>
      <c r="P476">
        <f>IF($A476="","",11-COUNTIF(C476:M476,"N/A"))</f>
        <v/>
      </c>
      <c r="Q476" s="67">
        <f>IF($A476="","",IFERROR(O476/P476,0))</f>
        <v/>
      </c>
      <c r="S476" s="68" t="n"/>
    </row>
    <row r="477" ht="22" customHeight="1">
      <c r="O477">
        <f>IF($A477="","",COUNTIF(C477:M477,"Complete"))</f>
        <v/>
      </c>
      <c r="P477">
        <f>IF($A477="","",11-COUNTIF(C477:M477,"N/A"))</f>
        <v/>
      </c>
      <c r="Q477" s="67">
        <f>IF($A477="","",IFERROR(O477/P477,0))</f>
        <v/>
      </c>
      <c r="S477" s="68" t="n"/>
    </row>
    <row r="478" ht="22" customHeight="1">
      <c r="O478">
        <f>IF($A478="","",COUNTIF(C478:M478,"Complete"))</f>
        <v/>
      </c>
      <c r="P478">
        <f>IF($A478="","",11-COUNTIF(C478:M478,"N/A"))</f>
        <v/>
      </c>
      <c r="Q478" s="67">
        <f>IF($A478="","",IFERROR(O478/P478,0))</f>
        <v/>
      </c>
      <c r="S478" s="68" t="n"/>
    </row>
    <row r="479" ht="22" customHeight="1">
      <c r="O479">
        <f>IF($A479="","",COUNTIF(C479:M479,"Complete"))</f>
        <v/>
      </c>
      <c r="P479">
        <f>IF($A479="","",11-COUNTIF(C479:M479,"N/A"))</f>
        <v/>
      </c>
      <c r="Q479" s="67">
        <f>IF($A479="","",IFERROR(O479/P479,0))</f>
        <v/>
      </c>
      <c r="S479" s="68" t="n"/>
    </row>
    <row r="480" ht="22" customHeight="1">
      <c r="O480">
        <f>IF($A480="","",COUNTIF(C480:M480,"Complete"))</f>
        <v/>
      </c>
      <c r="P480">
        <f>IF($A480="","",11-COUNTIF(C480:M480,"N/A"))</f>
        <v/>
      </c>
      <c r="Q480" s="67">
        <f>IF($A480="","",IFERROR(O480/P480,0))</f>
        <v/>
      </c>
      <c r="S480" s="68" t="n"/>
    </row>
    <row r="481" ht="22" customHeight="1">
      <c r="O481">
        <f>IF($A481="","",COUNTIF(C481:M481,"Complete"))</f>
        <v/>
      </c>
      <c r="P481">
        <f>IF($A481="","",11-COUNTIF(C481:M481,"N/A"))</f>
        <v/>
      </c>
      <c r="Q481" s="67">
        <f>IF($A481="","",IFERROR(O481/P481,0))</f>
        <v/>
      </c>
      <c r="S481" s="68" t="n"/>
    </row>
    <row r="482" ht="22" customHeight="1">
      <c r="O482">
        <f>IF($A482="","",COUNTIF(C482:M482,"Complete"))</f>
        <v/>
      </c>
      <c r="P482">
        <f>IF($A482="","",11-COUNTIF(C482:M482,"N/A"))</f>
        <v/>
      </c>
      <c r="Q482" s="67">
        <f>IF($A482="","",IFERROR(O482/P482,0))</f>
        <v/>
      </c>
      <c r="S482" s="68" t="n"/>
    </row>
    <row r="483" ht="22" customHeight="1">
      <c r="O483">
        <f>IF($A483="","",COUNTIF(C483:M483,"Complete"))</f>
        <v/>
      </c>
      <c r="P483">
        <f>IF($A483="","",11-COUNTIF(C483:M483,"N/A"))</f>
        <v/>
      </c>
      <c r="Q483" s="67">
        <f>IF($A483="","",IFERROR(O483/P483,0))</f>
        <v/>
      </c>
      <c r="S483" s="68" t="n"/>
    </row>
    <row r="484" ht="22" customHeight="1">
      <c r="O484">
        <f>IF($A484="","",COUNTIF(C484:M484,"Complete"))</f>
        <v/>
      </c>
      <c r="P484">
        <f>IF($A484="","",11-COUNTIF(C484:M484,"N/A"))</f>
        <v/>
      </c>
      <c r="Q484" s="67">
        <f>IF($A484="","",IFERROR(O484/P484,0))</f>
        <v/>
      </c>
      <c r="S484" s="68" t="n"/>
    </row>
    <row r="485" ht="22" customHeight="1">
      <c r="O485">
        <f>IF($A485="","",COUNTIF(C485:M485,"Complete"))</f>
        <v/>
      </c>
      <c r="P485">
        <f>IF($A485="","",11-COUNTIF(C485:M485,"N/A"))</f>
        <v/>
      </c>
      <c r="Q485" s="67">
        <f>IF($A485="","",IFERROR(O485/P485,0))</f>
        <v/>
      </c>
      <c r="S485" s="68" t="n"/>
    </row>
    <row r="486" ht="22" customHeight="1">
      <c r="O486">
        <f>IF($A486="","",COUNTIF(C486:M486,"Complete"))</f>
        <v/>
      </c>
      <c r="P486">
        <f>IF($A486="","",11-COUNTIF(C486:M486,"N/A"))</f>
        <v/>
      </c>
      <c r="Q486" s="67">
        <f>IF($A486="","",IFERROR(O486/P486,0))</f>
        <v/>
      </c>
      <c r="S486" s="68" t="n"/>
    </row>
    <row r="487" ht="22" customHeight="1">
      <c r="O487">
        <f>IF($A487="","",COUNTIF(C487:M487,"Complete"))</f>
        <v/>
      </c>
      <c r="P487">
        <f>IF($A487="","",11-COUNTIF(C487:M487,"N/A"))</f>
        <v/>
      </c>
      <c r="Q487" s="67">
        <f>IF($A487="","",IFERROR(O487/P487,0))</f>
        <v/>
      </c>
      <c r="S487" s="68" t="n"/>
    </row>
    <row r="488" ht="22" customHeight="1">
      <c r="O488">
        <f>IF($A488="","",COUNTIF(C488:M488,"Complete"))</f>
        <v/>
      </c>
      <c r="P488">
        <f>IF($A488="","",11-COUNTIF(C488:M488,"N/A"))</f>
        <v/>
      </c>
      <c r="Q488" s="67">
        <f>IF($A488="","",IFERROR(O488/P488,0))</f>
        <v/>
      </c>
      <c r="S488" s="68" t="n"/>
    </row>
    <row r="489" ht="22" customHeight="1">
      <c r="O489">
        <f>IF($A489="","",COUNTIF(C489:M489,"Complete"))</f>
        <v/>
      </c>
      <c r="P489">
        <f>IF($A489="","",11-COUNTIF(C489:M489,"N/A"))</f>
        <v/>
      </c>
      <c r="Q489" s="67">
        <f>IF($A489="","",IFERROR(O489/P489,0))</f>
        <v/>
      </c>
      <c r="S489" s="68" t="n"/>
    </row>
    <row r="490" ht="22" customHeight="1">
      <c r="O490">
        <f>IF($A490="","",COUNTIF(C490:M490,"Complete"))</f>
        <v/>
      </c>
      <c r="P490">
        <f>IF($A490="","",11-COUNTIF(C490:M490,"N/A"))</f>
        <v/>
      </c>
      <c r="Q490" s="67">
        <f>IF($A490="","",IFERROR(O490/P490,0))</f>
        <v/>
      </c>
      <c r="S490" s="68" t="n"/>
    </row>
    <row r="491" ht="22" customHeight="1">
      <c r="O491">
        <f>IF($A491="","",COUNTIF(C491:M491,"Complete"))</f>
        <v/>
      </c>
      <c r="P491">
        <f>IF($A491="","",11-COUNTIF(C491:M491,"N/A"))</f>
        <v/>
      </c>
      <c r="Q491" s="67">
        <f>IF($A491="","",IFERROR(O491/P491,0))</f>
        <v/>
      </c>
      <c r="S491" s="68" t="n"/>
    </row>
    <row r="492" ht="22" customHeight="1">
      <c r="O492">
        <f>IF($A492="","",COUNTIF(C492:M492,"Complete"))</f>
        <v/>
      </c>
      <c r="P492">
        <f>IF($A492="","",11-COUNTIF(C492:M492,"N/A"))</f>
        <v/>
      </c>
      <c r="Q492" s="67">
        <f>IF($A492="","",IFERROR(O492/P492,0))</f>
        <v/>
      </c>
      <c r="S492" s="68" t="n"/>
    </row>
    <row r="493" ht="22" customHeight="1">
      <c r="O493">
        <f>IF($A493="","",COUNTIF(C493:M493,"Complete"))</f>
        <v/>
      </c>
      <c r="P493">
        <f>IF($A493="","",11-COUNTIF(C493:M493,"N/A"))</f>
        <v/>
      </c>
      <c r="Q493" s="67">
        <f>IF($A493="","",IFERROR(O493/P493,0))</f>
        <v/>
      </c>
      <c r="S493" s="68" t="n"/>
    </row>
    <row r="494" ht="22" customHeight="1">
      <c r="O494">
        <f>IF($A494="","",COUNTIF(C494:M494,"Complete"))</f>
        <v/>
      </c>
      <c r="P494">
        <f>IF($A494="","",11-COUNTIF(C494:M494,"N/A"))</f>
        <v/>
      </c>
      <c r="Q494" s="67">
        <f>IF($A494="","",IFERROR(O494/P494,0))</f>
        <v/>
      </c>
      <c r="S494" s="68" t="n"/>
    </row>
    <row r="495" ht="22" customHeight="1">
      <c r="O495">
        <f>IF($A495="","",COUNTIF(C495:M495,"Complete"))</f>
        <v/>
      </c>
      <c r="P495">
        <f>IF($A495="","",11-COUNTIF(C495:M495,"N/A"))</f>
        <v/>
      </c>
      <c r="Q495" s="67">
        <f>IF($A495="","",IFERROR(O495/P495,0))</f>
        <v/>
      </c>
      <c r="S495" s="68" t="n"/>
    </row>
    <row r="496" ht="22" customHeight="1">
      <c r="O496">
        <f>IF($A496="","",COUNTIF(C496:M496,"Complete"))</f>
        <v/>
      </c>
      <c r="P496">
        <f>IF($A496="","",11-COUNTIF(C496:M496,"N/A"))</f>
        <v/>
      </c>
      <c r="Q496" s="67">
        <f>IF($A496="","",IFERROR(O496/P496,0))</f>
        <v/>
      </c>
      <c r="S496" s="68" t="n"/>
    </row>
    <row r="497" ht="22" customHeight="1">
      <c r="O497">
        <f>IF($A497="","",COUNTIF(C497:M497,"Complete"))</f>
        <v/>
      </c>
      <c r="P497">
        <f>IF($A497="","",11-COUNTIF(C497:M497,"N/A"))</f>
        <v/>
      </c>
      <c r="Q497" s="67">
        <f>IF($A497="","",IFERROR(O497/P497,0))</f>
        <v/>
      </c>
      <c r="S497" s="68" t="n"/>
    </row>
    <row r="498" ht="22" customHeight="1">
      <c r="O498">
        <f>IF($A498="","",COUNTIF(C498:M498,"Complete"))</f>
        <v/>
      </c>
      <c r="P498">
        <f>IF($A498="","",11-COUNTIF(C498:M498,"N/A"))</f>
        <v/>
      </c>
      <c r="Q498" s="67">
        <f>IF($A498="","",IFERROR(O498/P498,0))</f>
        <v/>
      </c>
      <c r="S498" s="68" t="n"/>
    </row>
    <row r="499" ht="22" customHeight="1">
      <c r="O499">
        <f>IF($A499="","",COUNTIF(C499:M499,"Complete"))</f>
        <v/>
      </c>
      <c r="P499">
        <f>IF($A499="","",11-COUNTIF(C499:M499,"N/A"))</f>
        <v/>
      </c>
      <c r="Q499" s="67">
        <f>IF($A499="","",IFERROR(O499/P499,0))</f>
        <v/>
      </c>
      <c r="S499" s="68" t="n"/>
    </row>
    <row r="500" ht="22" customHeight="1">
      <c r="O500">
        <f>IF($A500="","",COUNTIF(C500:M500,"Complete"))</f>
        <v/>
      </c>
      <c r="P500">
        <f>IF($A500="","",11-COUNTIF(C500:M500,"N/A"))</f>
        <v/>
      </c>
      <c r="Q500" s="67">
        <f>IF($A500="","",IFERROR(O500/P500,0))</f>
        <v/>
      </c>
      <c r="S500" s="68" t="n"/>
    </row>
    <row r="501" ht="22" customHeight="1">
      <c r="O501">
        <f>IF($A501="","",COUNTIF(C501:M501,"Complete"))</f>
        <v/>
      </c>
      <c r="P501">
        <f>IF($A501="","",11-COUNTIF(C501:M501,"N/A"))</f>
        <v/>
      </c>
      <c r="Q501" s="67">
        <f>IF($A501="","",IFERROR(O501/P501,0))</f>
        <v/>
      </c>
      <c r="S501" s="68" t="n"/>
    </row>
  </sheetData>
  <autoFilter ref="A1:W501"/>
  <conditionalFormatting sqref="C2:C501">
    <cfRule type="expression" priority="1" dxfId="4">
      <formula>$C2="Complete"</formula>
    </cfRule>
    <cfRule type="expression" priority="2" dxfId="3">
      <formula>$C2="In progress"</formula>
    </cfRule>
    <cfRule type="expression" priority="3" dxfId="0">
      <formula>$C2="Issue"</formula>
    </cfRule>
  </conditionalFormatting>
  <conditionalFormatting sqref="D2:D501">
    <cfRule type="expression" priority="4" dxfId="4">
      <formula>$D2="Complete"</formula>
    </cfRule>
    <cfRule type="expression" priority="5" dxfId="3">
      <formula>$D2="In progress"</formula>
    </cfRule>
    <cfRule type="expression" priority="6" dxfId="0">
      <formula>$D2="Issue"</formula>
    </cfRule>
  </conditionalFormatting>
  <conditionalFormatting sqref="E2:E501">
    <cfRule type="expression" priority="7" dxfId="4">
      <formula>$E2="Complete"</formula>
    </cfRule>
    <cfRule type="expression" priority="8" dxfId="3">
      <formula>$E2="In progress"</formula>
    </cfRule>
    <cfRule type="expression" priority="9" dxfId="0">
      <formula>$E2="Issue"</formula>
    </cfRule>
  </conditionalFormatting>
  <conditionalFormatting sqref="F2:F501">
    <cfRule type="expression" priority="10" dxfId="4">
      <formula>$F2="Complete"</formula>
    </cfRule>
    <cfRule type="expression" priority="11" dxfId="3">
      <formula>$F2="In progress"</formula>
    </cfRule>
    <cfRule type="expression" priority="12" dxfId="0">
      <formula>$F2="Issue"</formula>
    </cfRule>
  </conditionalFormatting>
  <conditionalFormatting sqref="G2:G501">
    <cfRule type="expression" priority="13" dxfId="4">
      <formula>$G2="Complete"</formula>
    </cfRule>
    <cfRule type="expression" priority="14" dxfId="3">
      <formula>$G2="In progress"</formula>
    </cfRule>
    <cfRule type="expression" priority="15" dxfId="0">
      <formula>$G2="Issue"</formula>
    </cfRule>
  </conditionalFormatting>
  <conditionalFormatting sqref="H2:H501">
    <cfRule type="expression" priority="16" dxfId="4">
      <formula>$H2="Complete"</formula>
    </cfRule>
    <cfRule type="expression" priority="17" dxfId="3">
      <formula>$H2="In progress"</formula>
    </cfRule>
    <cfRule type="expression" priority="18" dxfId="0">
      <formula>$H2="Issue"</formula>
    </cfRule>
  </conditionalFormatting>
  <conditionalFormatting sqref="I2:I501">
    <cfRule type="expression" priority="19" dxfId="4">
      <formula>$I2="Complete"</formula>
    </cfRule>
    <cfRule type="expression" priority="20" dxfId="3">
      <formula>$I2="In progress"</formula>
    </cfRule>
    <cfRule type="expression" priority="21" dxfId="0">
      <formula>$I2="Issue"</formula>
    </cfRule>
  </conditionalFormatting>
  <conditionalFormatting sqref="J2:J501">
    <cfRule type="expression" priority="22" dxfId="4">
      <formula>$J2="Complete"</formula>
    </cfRule>
    <cfRule type="expression" priority="23" dxfId="3">
      <formula>$J2="In progress"</formula>
    </cfRule>
    <cfRule type="expression" priority="24" dxfId="0">
      <formula>$J2="Issue"</formula>
    </cfRule>
  </conditionalFormatting>
  <conditionalFormatting sqref="K2:K501">
    <cfRule type="expression" priority="25" dxfId="4">
      <formula>$K2="Complete"</formula>
    </cfRule>
    <cfRule type="expression" priority="26" dxfId="3">
      <formula>$K2="In progress"</formula>
    </cfRule>
    <cfRule type="expression" priority="27" dxfId="0">
      <formula>$K2="Issue"</formula>
    </cfRule>
  </conditionalFormatting>
  <conditionalFormatting sqref="L2:L501">
    <cfRule type="expression" priority="28" dxfId="4">
      <formula>$L2="Complete"</formula>
    </cfRule>
    <cfRule type="expression" priority="29" dxfId="3">
      <formula>$L2="In progress"</formula>
    </cfRule>
    <cfRule type="expression" priority="30" dxfId="0">
      <formula>$L2="Issue"</formula>
    </cfRule>
  </conditionalFormatting>
  <conditionalFormatting sqref="M2:M501">
    <cfRule type="expression" priority="31" dxfId="4">
      <formula>$M2="Complete"</formula>
    </cfRule>
    <cfRule type="expression" priority="32" dxfId="3">
      <formula>$M2="In progress"</formula>
    </cfRule>
    <cfRule type="expression" priority="33" dxfId="0">
      <formula>$M2="Issue"</formula>
    </cfRule>
  </conditionalFormatting>
  <conditionalFormatting sqref="N2:N501">
    <cfRule type="expression" priority="34" dxfId="0">
      <formula>$N2="No"</formula>
    </cfRule>
    <cfRule type="expression" priority="35" dxfId="4">
      <formula>$N2="Yes"</formula>
    </cfRule>
  </conditionalFormatting>
  <conditionalFormatting sqref="Q2:Q501">
    <cfRule type="dataBar" priority="36">
      <dataBar>
        <cfvo type="min"/>
        <cfvo type="max"/>
        <color rgb="FF1B9D8D"/>
      </dataBar>
    </cfRule>
  </conditionalFormatting>
  <dataValidations count="12">
    <dataValidation sqref="C2:C501" showDropDown="0" showInputMessage="0" showErrorMessage="0" allowBlank="0" type="list">
      <formula1>"Not started,In progress,Complete,Issue,N/A"</formula1>
    </dataValidation>
    <dataValidation sqref="D2:D501" showDropDown="0" showInputMessage="0" showErrorMessage="0" allowBlank="0" type="list">
      <formula1>"Not started,In progress,Complete,Issue,N/A"</formula1>
    </dataValidation>
    <dataValidation sqref="E2:E501" showDropDown="0" showInputMessage="0" showErrorMessage="0" allowBlank="0" type="list">
      <formula1>"Not started,In progress,Complete,Issue,N/A"</formula1>
    </dataValidation>
    <dataValidation sqref="F2:F501" showDropDown="0" showInputMessage="0" showErrorMessage="0" allowBlank="0" type="list">
      <formula1>"Not started,In progress,Complete,Issue,N/A"</formula1>
    </dataValidation>
    <dataValidation sqref="G2:G501" showDropDown="0" showInputMessage="0" showErrorMessage="0" allowBlank="0" type="list">
      <formula1>"Not started,In progress,Complete,Issue,N/A"</formula1>
    </dataValidation>
    <dataValidation sqref="H2:H501" showDropDown="0" showInputMessage="0" showErrorMessage="0" allowBlank="0" type="list">
      <formula1>"Not started,In progress,Complete,Issue,N/A"</formula1>
    </dataValidation>
    <dataValidation sqref="I2:I501" showDropDown="0" showInputMessage="0" showErrorMessage="0" allowBlank="0" type="list">
      <formula1>"Not started,In progress,Complete,Issue,N/A"</formula1>
    </dataValidation>
    <dataValidation sqref="J2:J501" showDropDown="0" showInputMessage="0" showErrorMessage="0" allowBlank="0" type="list">
      <formula1>"Not started,In progress,Complete,Issue,N/A"</formula1>
    </dataValidation>
    <dataValidation sqref="K2:K501" showDropDown="0" showInputMessage="0" showErrorMessage="0" allowBlank="0" type="list">
      <formula1>"Not started,In progress,Complete,Issue,N/A"</formula1>
    </dataValidation>
    <dataValidation sqref="L2:L501" showDropDown="0" showInputMessage="0" showErrorMessage="0" allowBlank="0" type="list">
      <formula1>"Not started,In progress,Complete,Issue,N/A"</formula1>
    </dataValidation>
    <dataValidation sqref="M2:M501" showDropDown="0" showInputMessage="0" showErrorMessage="0" allowBlank="0" type="list">
      <formula1>"Not started,In progress,Complete,Issue,N/A"</formula1>
    </dataValidation>
    <dataValidation sqref="N2:N501" showDropDown="0" showInputMessage="0" showErrorMessage="0" allowBlank="0" type="list">
      <formula1>"No,Yes"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5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4" customWidth="1" min="1" max="1"/>
    <col width="27" customWidth="1" min="2" max="2"/>
    <col width="24" customWidth="1" min="3" max="3"/>
    <col width="22" customWidth="1" min="4" max="4"/>
    <col width="23" customWidth="1" min="5" max="5"/>
    <col width="21" customWidth="1" min="6" max="6"/>
    <col width="27" customWidth="1" min="7" max="7"/>
    <col width="23" customWidth="1" min="8" max="8"/>
    <col width="23" customWidth="1" min="9" max="9"/>
    <col width="21" customWidth="1" min="10" max="10"/>
    <col width="22" customWidth="1" min="11" max="11"/>
    <col width="23" customWidth="1" min="12" max="12"/>
    <col width="24" customWidth="1" min="13" max="13"/>
    <col width="25" customWidth="1" min="14" max="14"/>
    <col width="24" customWidth="1" min="15" max="15"/>
    <col width="19" customWidth="1" min="16" max="16"/>
    <col width="19" customWidth="1" min="17" max="17"/>
    <col width="21" customWidth="1" min="18" max="18"/>
    <col width="20" customWidth="1" min="19" max="19"/>
    <col width="18" customWidth="1" min="20" max="20"/>
    <col width="38" customWidth="1" min="21" max="21"/>
    <col width="43" customWidth="1" min="22" max="22"/>
    <col width="53" customWidth="1" min="23" max="23"/>
    <col width="39" customWidth="1" min="24" max="24"/>
  </cols>
  <sheetData>
    <row r="1" ht="36" customHeight="1">
      <c r="A1" s="5" t="inlineStr">
        <is>
          <t>Site ID</t>
        </is>
      </c>
      <c r="B1" s="5" t="inlineStr">
        <is>
          <t>Location</t>
        </is>
      </c>
      <c r="C1" s="5" t="inlineStr">
        <is>
          <t>Images / approved fallback</t>
        </is>
      </c>
      <c r="D1" s="5" t="inlineStr">
        <is>
          <t>Image rights verified</t>
        </is>
      </c>
      <c r="E1" s="5" t="inlineStr">
        <is>
          <t>Attribution / credits</t>
        </is>
      </c>
      <c r="F1" s="5" t="inlineStr">
        <is>
          <t>Official visitor page</t>
        </is>
      </c>
      <c r="G1" s="5" t="inlineStr">
        <is>
          <t>Price / hours or official fallback</t>
        </is>
      </c>
      <c r="H1" s="5" t="inlineStr">
        <is>
          <t>Access / parking / transit</t>
        </is>
      </c>
      <c r="I1" s="5" t="inlineStr">
        <is>
          <t>Visit duration / logistics</t>
        </is>
      </c>
      <c r="J1" s="5" t="inlineStr">
        <is>
          <t>Map pin / location QA</t>
        </is>
      </c>
      <c r="K1" s="5" t="inlineStr">
        <is>
          <t>Card / era filters / search</t>
        </is>
      </c>
      <c r="L1" s="5" t="inlineStr">
        <is>
          <t>Images and links load</t>
        </is>
      </c>
      <c r="M1" s="5" t="inlineStr">
        <is>
          <t>Mobile / accessibility QA</t>
        </is>
      </c>
      <c r="N1" s="5" t="inlineStr">
        <is>
          <t>Final editorial / legal QA</t>
        </is>
      </c>
      <c r="O1" s="5" t="inlineStr">
        <is>
          <t>Publication sign-off</t>
        </is>
      </c>
      <c r="P1" s="5" t="inlineStr">
        <is>
          <t>Checks complete</t>
        </is>
      </c>
      <c r="Q1" s="5" t="inlineStr">
        <is>
          <t>Applicable checks</t>
        </is>
      </c>
      <c r="R1" s="5" t="inlineStr">
        <is>
          <t>Publication checklist %</t>
        </is>
      </c>
      <c r="S1" s="5" t="inlineStr">
        <is>
          <t>Reviewer</t>
        </is>
      </c>
      <c r="T1" s="5" t="inlineStr">
        <is>
          <t>Reviewed on</t>
        </is>
      </c>
      <c r="U1" s="5" t="inlineStr">
        <is>
          <t>Image / licence manifest</t>
        </is>
      </c>
      <c r="V1" s="5" t="inlineStr">
        <is>
          <t>Visitor source + check date</t>
        </is>
      </c>
      <c r="W1" s="5" t="inlineStr">
        <is>
          <t>Open publication issues</t>
        </is>
      </c>
      <c r="X1" s="5" t="inlineStr">
        <is>
          <t>QA screenshots / references</t>
        </is>
      </c>
    </row>
    <row r="2" ht="22" customHeight="1">
      <c r="A2" t="inlineStr">
        <is>
          <t>reculver</t>
        </is>
      </c>
      <c r="B2" t="inlineStr">
        <is>
          <t>Reculver Towers and Roman Fort</t>
        </is>
      </c>
      <c r="C2" t="inlineStr">
        <is>
          <t>Complete</t>
        </is>
      </c>
      <c r="D2" t="inlineStr">
        <is>
          <t>In progress</t>
        </is>
      </c>
      <c r="E2" t="inlineStr">
        <is>
          <t>Complete</t>
        </is>
      </c>
      <c r="F2" t="inlineStr">
        <is>
          <t>Complete</t>
        </is>
      </c>
      <c r="G2" t="inlineStr">
        <is>
          <t>Complete</t>
        </is>
      </c>
      <c r="H2" t="inlineStr">
        <is>
          <t>Complete</t>
        </is>
      </c>
      <c r="I2" t="inlineStr">
        <is>
          <t>In progress</t>
        </is>
      </c>
      <c r="J2" t="inlineStr">
        <is>
          <t>Complete</t>
        </is>
      </c>
      <c r="K2" t="inlineStr">
        <is>
          <t>Complete</t>
        </is>
      </c>
      <c r="L2" t="inlineStr">
        <is>
          <t>In progress</t>
        </is>
      </c>
      <c r="M2" t="inlineStr">
        <is>
          <t>In progress</t>
        </is>
      </c>
      <c r="N2" t="inlineStr">
        <is>
          <t>In progress</t>
        </is>
      </c>
      <c r="O2" t="inlineStr">
        <is>
          <t>Not approved</t>
        </is>
      </c>
      <c r="P2">
        <f>IF($A2="","",COUNTIF(C2:N2,"Complete"))</f>
        <v/>
      </c>
      <c r="Q2">
        <f>IF($A2="","",12-COUNTIF(C2:N2,"N/A"))</f>
        <v/>
      </c>
      <c r="R2" s="67">
        <f>IF($A2="","",IFERROR(P2/Q2,0))</f>
        <v/>
      </c>
      <c r="S2" t="inlineStr"/>
      <c r="T2" s="68" t="n">
        <v>46324</v>
      </c>
      <c r="U2" t="inlineStr">
        <is>
          <t>data/atlas.json imageManifests.reculver (3 imported image records)</t>
        </is>
      </c>
      <c r="V2" t="inlineStr">
        <is>
          <t>https://www.english-heritage.org.uk/visit/places/reculver-towers-and-roman-fort/ | checked 2026-10-29T06:53:47+07:00</t>
        </is>
      </c>
      <c r="W2" t="inlineStr"/>
      <c r="X2" t="inlineStr">
        <is>
          <t>Three images and attribution UI are present; the Commons licence pages still require a fresh automated rights check before publication sign-off.</t>
        </is>
      </c>
    </row>
    <row r="3" ht="22" customHeight="1">
      <c r="A3" t="inlineStr">
        <is>
          <t>sissinghurst</t>
        </is>
      </c>
      <c r="B3" t="inlineStr">
        <is>
          <t>Sissinghurst Castle Garden</t>
        </is>
      </c>
      <c r="C3" t="inlineStr">
        <is>
          <t>Complete</t>
        </is>
      </c>
      <c r="D3" t="inlineStr">
        <is>
          <t>In progress</t>
        </is>
      </c>
      <c r="E3" t="inlineStr">
        <is>
          <t>Complete</t>
        </is>
      </c>
      <c r="F3" t="inlineStr">
        <is>
          <t>Complete</t>
        </is>
      </c>
      <c r="G3" t="inlineStr">
        <is>
          <t>Complete</t>
        </is>
      </c>
      <c r="H3" t="inlineStr">
        <is>
          <t>Complete</t>
        </is>
      </c>
      <c r="I3" t="inlineStr">
        <is>
          <t>In progress</t>
        </is>
      </c>
      <c r="J3" t="inlineStr">
        <is>
          <t>Complete</t>
        </is>
      </c>
      <c r="K3" t="inlineStr">
        <is>
          <t>Complete</t>
        </is>
      </c>
      <c r="L3" t="inlineStr">
        <is>
          <t>In progress</t>
        </is>
      </c>
      <c r="M3" t="inlineStr">
        <is>
          <t>In progress</t>
        </is>
      </c>
      <c r="N3" t="inlineStr">
        <is>
          <t>In progress</t>
        </is>
      </c>
      <c r="O3" t="inlineStr">
        <is>
          <t>Not approved</t>
        </is>
      </c>
      <c r="P3">
        <f>IF($A3="","",COUNTIF(C3:N3,"Complete"))</f>
        <v/>
      </c>
      <c r="Q3">
        <f>IF($A3="","",12-COUNTIF(C3:N3,"N/A"))</f>
        <v/>
      </c>
      <c r="R3" s="67">
        <f>IF($A3="","",IFERROR(P3/Q3,0))</f>
        <v/>
      </c>
      <c r="S3" t="inlineStr"/>
      <c r="T3" s="68" t="n">
        <v>46324</v>
      </c>
      <c r="U3" t="inlineStr">
        <is>
          <t>data/atlas.json imageManifests.sissinghurst (3 imported image records)</t>
        </is>
      </c>
      <c r="V3" t="inlineStr">
        <is>
          <t>https://www.nationaltrust.org.uk/visit/kent/sissinghurst-castle-garden | checked 2026-10-29T06:53:47+07:00</t>
        </is>
      </c>
      <c r="W3" t="inlineStr"/>
      <c r="X3" t="inlineStr">
        <is>
          <t>Official history and visitor pages were retrieved. Current seasonal prices/hours remain linked to the official page; Commons rights still require final QA.</t>
        </is>
      </c>
    </row>
    <row r="4" ht="22" customHeight="1">
      <c r="A4" t="inlineStr">
        <is>
          <t>chatham</t>
        </is>
      </c>
      <c r="B4" t="inlineStr">
        <is>
          <t>The Historic Dockyard Chatham</t>
        </is>
      </c>
      <c r="C4" t="inlineStr">
        <is>
          <t>Complete</t>
        </is>
      </c>
      <c r="D4" t="inlineStr">
        <is>
          <t>In progress</t>
        </is>
      </c>
      <c r="E4" t="inlineStr">
        <is>
          <t>Complete</t>
        </is>
      </c>
      <c r="F4" t="inlineStr">
        <is>
          <t>Issue</t>
        </is>
      </c>
      <c r="G4" t="inlineStr">
        <is>
          <t>Issue</t>
        </is>
      </c>
      <c r="H4" t="inlineStr">
        <is>
          <t>In progress</t>
        </is>
      </c>
      <c r="I4" t="inlineStr">
        <is>
          <t>In progress</t>
        </is>
      </c>
      <c r="J4" t="inlineStr">
        <is>
          <t>Complete</t>
        </is>
      </c>
      <c r="K4" t="inlineStr">
        <is>
          <t>Complete</t>
        </is>
      </c>
      <c r="L4" t="inlineStr">
        <is>
          <t>In progress</t>
        </is>
      </c>
      <c r="M4" t="inlineStr">
        <is>
          <t>In progress</t>
        </is>
      </c>
      <c r="N4" t="inlineStr">
        <is>
          <t>In progress</t>
        </is>
      </c>
      <c r="O4" t="inlineStr">
        <is>
          <t>Not approved</t>
        </is>
      </c>
      <c r="P4">
        <f>IF($A4="","",COUNTIF(C4:N4,"Complete"))</f>
        <v/>
      </c>
      <c r="Q4">
        <f>IF($A4="","",12-COUNTIF(C4:N4,"N/A"))</f>
        <v/>
      </c>
      <c r="R4" s="67">
        <f>IF($A4="","",IFERROR(P4/Q4,0))</f>
        <v/>
      </c>
      <c r="S4" t="inlineStr"/>
      <c r="T4" s="68" t="n">
        <v>46324</v>
      </c>
      <c r="U4" t="inlineStr">
        <is>
          <t>data/atlas.json imageManifests.chatham (3 imported image records)</t>
        </is>
      </c>
      <c r="V4" t="inlineStr">
        <is>
          <t>https://thedockyard.co.uk/plan-your-visit/ | checked 2026-10-29T06:53:47+07:00</t>
        </is>
      </c>
      <c r="W4" t="inlineStr">
        <is>
          <t>TKT-CHATHAM-003: The Historic Dockyard's official visitor page could not be retrieved during the pilot.</t>
        </is>
      </c>
      <c r="X4" t="inlineStr">
        <is>
          <t>Visit Kent was retrieved as a visitor source. The operator's website could not be retrieved in this environment and current price/season details remain unapproved.</t>
        </is>
      </c>
    </row>
    <row r="5" ht="22" customHeight="1">
      <c r="A5" t="inlineStr">
        <is>
          <t>coldrum</t>
        </is>
      </c>
      <c r="B5" t="inlineStr">
        <is>
          <t>Coldrum Long Barrow</t>
        </is>
      </c>
      <c r="C5" t="inlineStr">
        <is>
          <t>Not started</t>
        </is>
      </c>
      <c r="D5" t="inlineStr">
        <is>
          <t>Not started</t>
        </is>
      </c>
      <c r="E5" t="inlineStr">
        <is>
          <t>Not started</t>
        </is>
      </c>
      <c r="F5" t="inlineStr">
        <is>
          <t>Not started</t>
        </is>
      </c>
      <c r="G5" t="inlineStr">
        <is>
          <t>Not started</t>
        </is>
      </c>
      <c r="H5" t="inlineStr">
        <is>
          <t>Not started</t>
        </is>
      </c>
      <c r="I5" t="inlineStr">
        <is>
          <t>Not started</t>
        </is>
      </c>
      <c r="J5" t="inlineStr">
        <is>
          <t>Not started</t>
        </is>
      </c>
      <c r="K5" t="inlineStr">
        <is>
          <t>Not started</t>
        </is>
      </c>
      <c r="L5" t="inlineStr">
        <is>
          <t>Not started</t>
        </is>
      </c>
      <c r="M5" t="inlineStr">
        <is>
          <t>Not started</t>
        </is>
      </c>
      <c r="N5" t="inlineStr">
        <is>
          <t>Not started</t>
        </is>
      </c>
      <c r="O5" t="inlineStr">
        <is>
          <t>Not approved</t>
        </is>
      </c>
      <c r="P5">
        <f>IF($A5="","",COUNTIF(C5:N5,"Complete"))</f>
        <v/>
      </c>
      <c r="Q5">
        <f>IF($A5="","",12-COUNTIF(C5:N5,"N/A"))</f>
        <v/>
      </c>
      <c r="R5" s="67">
        <f>IF($A5="","",IFERROR(P5/Q5,0))</f>
        <v/>
      </c>
      <c r="S5" t="inlineStr"/>
      <c r="T5" s="68" t="n"/>
      <c r="U5" t="inlineStr">
        <is>
          <t>data/atlas.json imageManifests.coldrum (1 imported image records)</t>
        </is>
      </c>
      <c r="V5" t="inlineStr">
        <is>
          <t>https://www.nationaltrust.org.uk/visit/kent/coldrum-long-barrow | checked not yet retrieved</t>
        </is>
      </c>
      <c r="W5" t="inlineStr"/>
      <c r="X5" t="inlineStr"/>
    </row>
    <row r="6" ht="22" customHeight="1">
      <c r="A6" t="inlineStr">
        <is>
          <t>richborough</t>
        </is>
      </c>
      <c r="B6" t="inlineStr">
        <is>
          <t>Richborough Roman Fort and Amphitheatre</t>
        </is>
      </c>
      <c r="C6" t="inlineStr">
        <is>
          <t>Complete</t>
        </is>
      </c>
      <c r="D6" t="inlineStr">
        <is>
          <t>In progress</t>
        </is>
      </c>
      <c r="E6" t="inlineStr">
        <is>
          <t>Complete</t>
        </is>
      </c>
      <c r="F6" t="inlineStr">
        <is>
          <t>Complete</t>
        </is>
      </c>
      <c r="G6" t="inlineStr">
        <is>
          <t>Complete</t>
        </is>
      </c>
      <c r="H6" t="inlineStr">
        <is>
          <t>Complete</t>
        </is>
      </c>
      <c r="I6" t="inlineStr">
        <is>
          <t>In progress</t>
        </is>
      </c>
      <c r="J6" t="inlineStr">
        <is>
          <t>Complete</t>
        </is>
      </c>
      <c r="K6" t="inlineStr">
        <is>
          <t>Complete</t>
        </is>
      </c>
      <c r="L6" t="inlineStr">
        <is>
          <t>In progress</t>
        </is>
      </c>
      <c r="M6" t="inlineStr">
        <is>
          <t>In progress</t>
        </is>
      </c>
      <c r="N6" t="inlineStr">
        <is>
          <t>In progress</t>
        </is>
      </c>
      <c r="O6" t="inlineStr">
        <is>
          <t>Not approved</t>
        </is>
      </c>
      <c r="P6">
        <f>IF($A6="","",COUNTIF(C6:N6,"Complete"))</f>
        <v/>
      </c>
      <c r="Q6">
        <f>IF($A6="","",12-COUNTIF(C6:N6,"N/A"))</f>
        <v/>
      </c>
      <c r="R6" s="67">
        <f>IF($A6="","",IFERROR(P6/Q6,0))</f>
        <v/>
      </c>
      <c r="S6" t="inlineStr"/>
      <c r="T6" s="68" t="n">
        <v>46324</v>
      </c>
      <c r="U6" t="inlineStr">
        <is>
          <t>data/atlas.json imageManifests.richborough (1 imported image records)</t>
        </is>
      </c>
      <c r="V6" t="inlineStr">
        <is>
          <t>https://www.english-heritage.org.uk/richborough | checked 2026-10-29T06:53:47+07:00</t>
        </is>
      </c>
      <c r="W6" t="inlineStr"/>
      <c r="X6" t="inlineStr">
        <is>
          <t>One image is acceptable under the project standard, but its Commons rights still require final revalidation. English Heritage visitor information was retrieved.</t>
        </is>
      </c>
    </row>
    <row r="7" ht="22" customHeight="1">
      <c r="A7" t="inlineStr">
        <is>
          <t>rochester</t>
        </is>
      </c>
      <c r="B7" t="inlineStr">
        <is>
          <t>Rochester Castle</t>
        </is>
      </c>
      <c r="C7" t="inlineStr">
        <is>
          <t>Not started</t>
        </is>
      </c>
      <c r="D7" t="inlineStr">
        <is>
          <t>Not started</t>
        </is>
      </c>
      <c r="E7" t="inlineStr">
        <is>
          <t>Not started</t>
        </is>
      </c>
      <c r="F7" t="inlineStr">
        <is>
          <t>Not started</t>
        </is>
      </c>
      <c r="G7" t="inlineStr">
        <is>
          <t>Not started</t>
        </is>
      </c>
      <c r="H7" t="inlineStr">
        <is>
          <t>Not started</t>
        </is>
      </c>
      <c r="I7" t="inlineStr">
        <is>
          <t>Not started</t>
        </is>
      </c>
      <c r="J7" t="inlineStr">
        <is>
          <t>Not started</t>
        </is>
      </c>
      <c r="K7" t="inlineStr">
        <is>
          <t>Not started</t>
        </is>
      </c>
      <c r="L7" t="inlineStr">
        <is>
          <t>Not started</t>
        </is>
      </c>
      <c r="M7" t="inlineStr">
        <is>
          <t>Not started</t>
        </is>
      </c>
      <c r="N7" t="inlineStr">
        <is>
          <t>Not started</t>
        </is>
      </c>
      <c r="O7" t="inlineStr">
        <is>
          <t>Not approved</t>
        </is>
      </c>
      <c r="P7">
        <f>IF($A7="","",COUNTIF(C7:N7,"Complete"))</f>
        <v/>
      </c>
      <c r="Q7">
        <f>IF($A7="","",12-COUNTIF(C7:N7,"N/A"))</f>
        <v/>
      </c>
      <c r="R7" s="67">
        <f>IF($A7="","",IFERROR(P7/Q7,0))</f>
        <v/>
      </c>
      <c r="S7" t="inlineStr"/>
      <c r="T7" s="68" t="n"/>
      <c r="U7" t="inlineStr">
        <is>
          <t>data/atlas.json imageManifests.rochester (2 imported image records)</t>
        </is>
      </c>
      <c r="V7" t="inlineStr">
        <is>
          <t>https://www.visitmedway.org/attractions/rochester-castle-2436/ | checked not yet retrieved</t>
        </is>
      </c>
      <c r="W7" t="inlineStr"/>
      <c r="X7" t="inlineStr"/>
    </row>
    <row r="8" ht="22" customHeight="1">
      <c r="A8" t="inlineStr">
        <is>
          <t>canterbury-cathedral</t>
        </is>
      </c>
      <c r="B8" t="inlineStr">
        <is>
          <t>Canterbury Cathedral</t>
        </is>
      </c>
      <c r="C8" t="inlineStr">
        <is>
          <t>Complete</t>
        </is>
      </c>
      <c r="D8" t="inlineStr">
        <is>
          <t>In progress</t>
        </is>
      </c>
      <c r="E8" t="inlineStr">
        <is>
          <t>Complete</t>
        </is>
      </c>
      <c r="F8" t="inlineStr">
        <is>
          <t>Issue</t>
        </is>
      </c>
      <c r="G8" t="inlineStr">
        <is>
          <t>Issue</t>
        </is>
      </c>
      <c r="H8" t="inlineStr">
        <is>
          <t>In progress</t>
        </is>
      </c>
      <c r="I8" t="inlineStr">
        <is>
          <t>In progress</t>
        </is>
      </c>
      <c r="J8" t="inlineStr">
        <is>
          <t>Complete</t>
        </is>
      </c>
      <c r="K8" t="inlineStr">
        <is>
          <t>Complete</t>
        </is>
      </c>
      <c r="L8" t="inlineStr">
        <is>
          <t>In progress</t>
        </is>
      </c>
      <c r="M8" t="inlineStr">
        <is>
          <t>In progress</t>
        </is>
      </c>
      <c r="N8" t="inlineStr">
        <is>
          <t>In progress</t>
        </is>
      </c>
      <c r="O8" t="inlineStr">
        <is>
          <t>Not approved</t>
        </is>
      </c>
      <c r="P8">
        <f>IF($A8="","",COUNTIF(C8:N8,"Complete"))</f>
        <v/>
      </c>
      <c r="Q8">
        <f>IF($A8="","",12-COUNTIF(C8:N8,"N/A"))</f>
        <v/>
      </c>
      <c r="R8" s="67">
        <f>IF($A8="","",IFERROR(P8/Q8,0))</f>
        <v/>
      </c>
      <c r="S8" t="inlineStr"/>
      <c r="T8" s="68" t="n">
        <v>46324</v>
      </c>
      <c r="U8" t="inlineStr">
        <is>
          <t>data/atlas.json imageManifests.canterbury-cathedral (3 imported image records)</t>
        </is>
      </c>
      <c r="V8" t="inlineStr">
        <is>
          <t>https://www.canterbury-cathedral.org/visit/ | checked 2026-10-29T06:53:47+07:00</t>
        </is>
      </c>
      <c r="W8" t="inlineStr">
        <is>
          <t>TKT-CANTERBURY-001: The official Canterbury Cathedral visitor page could not be retrieved during the pilot.</t>
        </is>
      </c>
      <c r="X8" t="inlineStr">
        <is>
          <t>The official Cathedral visitor URL returned no document in this environment. Visit Kent was retrieved, but it is not a substitute for final current prices/hours.</t>
        </is>
      </c>
    </row>
    <row r="9" ht="22" customHeight="1">
      <c r="A9" t="inlineStr">
        <is>
          <t>st-augustines-abbey</t>
        </is>
      </c>
      <c r="B9" t="inlineStr">
        <is>
          <t>St Augustine's Abbey</t>
        </is>
      </c>
      <c r="C9" t="inlineStr">
        <is>
          <t>Not started</t>
        </is>
      </c>
      <c r="D9" t="inlineStr">
        <is>
          <t>Not started</t>
        </is>
      </c>
      <c r="E9" t="inlineStr">
        <is>
          <t>Not started</t>
        </is>
      </c>
      <c r="F9" t="inlineStr">
        <is>
          <t>Not started</t>
        </is>
      </c>
      <c r="G9" t="inlineStr">
        <is>
          <t>Not started</t>
        </is>
      </c>
      <c r="H9" t="inlineStr">
        <is>
          <t>Not started</t>
        </is>
      </c>
      <c r="I9" t="inlineStr">
        <is>
          <t>Not started</t>
        </is>
      </c>
      <c r="J9" t="inlineStr">
        <is>
          <t>Not started</t>
        </is>
      </c>
      <c r="K9" t="inlineStr">
        <is>
          <t>Not started</t>
        </is>
      </c>
      <c r="L9" t="inlineStr">
        <is>
          <t>Not started</t>
        </is>
      </c>
      <c r="M9" t="inlineStr">
        <is>
          <t>Not started</t>
        </is>
      </c>
      <c r="N9" t="inlineStr">
        <is>
          <t>Not started</t>
        </is>
      </c>
      <c r="O9" t="inlineStr">
        <is>
          <t>Not approved</t>
        </is>
      </c>
      <c r="P9">
        <f>IF($A9="","",COUNTIF(C9:N9,"Complete"))</f>
        <v/>
      </c>
      <c r="Q9">
        <f>IF($A9="","",12-COUNTIF(C9:N9,"N/A"))</f>
        <v/>
      </c>
      <c r="R9" s="67">
        <f>IF($A9="","",IFERROR(P9/Q9,0))</f>
        <v/>
      </c>
      <c r="S9" t="inlineStr"/>
      <c r="T9" s="68" t="n"/>
      <c r="U9" t="inlineStr">
        <is>
          <t>data/atlas.json imageManifests.st-augustines-abbey (3 imported image records)</t>
        </is>
      </c>
      <c r="V9" t="inlineStr">
        <is>
          <t>https://www.english-heritage.org.uk/visit/places/st-augustines-abbey/ | checked not yet retrieved</t>
        </is>
      </c>
      <c r="W9" t="inlineStr"/>
      <c r="X9" t="inlineStr"/>
    </row>
    <row r="10" ht="22" customHeight="1">
      <c r="A10" t="inlineStr">
        <is>
          <t>st-martins-church</t>
        </is>
      </c>
      <c r="B10" t="inlineStr">
        <is>
          <t>St Martin's Church</t>
        </is>
      </c>
      <c r="C10" t="inlineStr">
        <is>
          <t>Not started</t>
        </is>
      </c>
      <c r="D10" t="inlineStr">
        <is>
          <t>Not started</t>
        </is>
      </c>
      <c r="E10" t="inlineStr">
        <is>
          <t>Not started</t>
        </is>
      </c>
      <c r="F10" t="inlineStr">
        <is>
          <t>Not started</t>
        </is>
      </c>
      <c r="G10" t="inlineStr">
        <is>
          <t>Not started</t>
        </is>
      </c>
      <c r="H10" t="inlineStr">
        <is>
          <t>Not started</t>
        </is>
      </c>
      <c r="I10" t="inlineStr">
        <is>
          <t>Not started</t>
        </is>
      </c>
      <c r="J10" t="inlineStr">
        <is>
          <t>Not started</t>
        </is>
      </c>
      <c r="K10" t="inlineStr">
        <is>
          <t>Not started</t>
        </is>
      </c>
      <c r="L10" t="inlineStr">
        <is>
          <t>Not started</t>
        </is>
      </c>
      <c r="M10" t="inlineStr">
        <is>
          <t>Not started</t>
        </is>
      </c>
      <c r="N10" t="inlineStr">
        <is>
          <t>Not started</t>
        </is>
      </c>
      <c r="O10" t="inlineStr">
        <is>
          <t>Not approved</t>
        </is>
      </c>
      <c r="P10">
        <f>IF($A10="","",COUNTIF(C10:N10,"Complete"))</f>
        <v/>
      </c>
      <c r="Q10">
        <f>IF($A10="","",12-COUNTIF(C10:N10,"N/A"))</f>
        <v/>
      </c>
      <c r="R10" s="67">
        <f>IF($A10="","",IFERROR(P10/Q10,0))</f>
        <v/>
      </c>
      <c r="S10" t="inlineStr"/>
      <c r="T10" s="68" t="n"/>
      <c r="U10" t="inlineStr">
        <is>
          <t>data/atlas.json imageManifests.st-martins-church (3 imported image records)</t>
        </is>
      </c>
      <c r="V10" t="inlineStr">
        <is>
          <t>https://www.martinpaul.org/st-martins-church-canterbury/ | checked not yet retrieved</t>
        </is>
      </c>
      <c r="W10" t="inlineStr"/>
      <c r="X10" t="inlineStr"/>
    </row>
    <row r="11" ht="22" customHeight="1">
      <c r="A11" t="inlineStr">
        <is>
          <t>canterbury-roman-museum</t>
        </is>
      </c>
      <c r="B11" t="inlineStr">
        <is>
          <t>Canterbury Roman Museum</t>
        </is>
      </c>
      <c r="C11" t="inlineStr">
        <is>
          <t>Not started</t>
        </is>
      </c>
      <c r="D11" t="inlineStr">
        <is>
          <t>Not started</t>
        </is>
      </c>
      <c r="E11" t="inlineStr">
        <is>
          <t>Not started</t>
        </is>
      </c>
      <c r="F11" t="inlineStr">
        <is>
          <t>Not started</t>
        </is>
      </c>
      <c r="G11" t="inlineStr">
        <is>
          <t>Not started</t>
        </is>
      </c>
      <c r="H11" t="inlineStr">
        <is>
          <t>Not started</t>
        </is>
      </c>
      <c r="I11" t="inlineStr">
        <is>
          <t>Not started</t>
        </is>
      </c>
      <c r="J11" t="inlineStr">
        <is>
          <t>Not started</t>
        </is>
      </c>
      <c r="K11" t="inlineStr">
        <is>
          <t>Not started</t>
        </is>
      </c>
      <c r="L11" t="inlineStr">
        <is>
          <t>Not started</t>
        </is>
      </c>
      <c r="M11" t="inlineStr">
        <is>
          <t>Not started</t>
        </is>
      </c>
      <c r="N11" t="inlineStr">
        <is>
          <t>Not started</t>
        </is>
      </c>
      <c r="O11" t="inlineStr">
        <is>
          <t>Not approved</t>
        </is>
      </c>
      <c r="P11">
        <f>IF($A11="","",COUNTIF(C11:N11,"Complete"))</f>
        <v/>
      </c>
      <c r="Q11">
        <f>IF($A11="","",12-COUNTIF(C11:N11,"N/A"))</f>
        <v/>
      </c>
      <c r="R11" s="67">
        <f>IF($A11="","",IFERROR(P11/Q11,0))</f>
        <v/>
      </c>
      <c r="S11" t="inlineStr"/>
      <c r="T11" s="68" t="n"/>
      <c r="U11" t="inlineStr">
        <is>
          <t>data/atlas.json imageManifests.canterbury-roman-museum (3 imported image records)</t>
        </is>
      </c>
      <c r="V11" t="inlineStr">
        <is>
          <t>https://canterburymuseums.co.uk/canterbury-roman-museum/ | checked not yet retrieved</t>
        </is>
      </c>
      <c r="W11" t="inlineStr"/>
      <c r="X11" t="inlineStr"/>
    </row>
    <row r="12" ht="22" customHeight="1">
      <c r="A12" t="inlineStr">
        <is>
          <t>westgate-towers</t>
        </is>
      </c>
      <c r="B12" t="inlineStr">
        <is>
          <t>Westgate Towers</t>
        </is>
      </c>
      <c r="C12" t="inlineStr">
        <is>
          <t>Not started</t>
        </is>
      </c>
      <c r="D12" t="inlineStr">
        <is>
          <t>Not started</t>
        </is>
      </c>
      <c r="E12" t="inlineStr">
        <is>
          <t>Not started</t>
        </is>
      </c>
      <c r="F12" t="inlineStr">
        <is>
          <t>Not started</t>
        </is>
      </c>
      <c r="G12" t="inlineStr">
        <is>
          <t>Not started</t>
        </is>
      </c>
      <c r="H12" t="inlineStr">
        <is>
          <t>Not started</t>
        </is>
      </c>
      <c r="I12" t="inlineStr">
        <is>
          <t>Not started</t>
        </is>
      </c>
      <c r="J12" t="inlineStr">
        <is>
          <t>Not started</t>
        </is>
      </c>
      <c r="K12" t="inlineStr">
        <is>
          <t>Not started</t>
        </is>
      </c>
      <c r="L12" t="inlineStr">
        <is>
          <t>Not started</t>
        </is>
      </c>
      <c r="M12" t="inlineStr">
        <is>
          <t>Not started</t>
        </is>
      </c>
      <c r="N12" t="inlineStr">
        <is>
          <t>Not started</t>
        </is>
      </c>
      <c r="O12" t="inlineStr">
        <is>
          <t>Not approved</t>
        </is>
      </c>
      <c r="P12">
        <f>IF($A12="","",COUNTIF(C12:N12,"Complete"))</f>
        <v/>
      </c>
      <c r="Q12">
        <f>IF($A12="","",12-COUNTIF(C12:N12,"N/A"))</f>
        <v/>
      </c>
      <c r="R12" s="67">
        <f>IF($A12="","",IFERROR(P12/Q12,0))</f>
        <v/>
      </c>
      <c r="S12" t="inlineStr"/>
      <c r="T12" s="68" t="n"/>
      <c r="U12" t="inlineStr">
        <is>
          <t>data/atlas.json imageManifests.westgate-towers (3 imported image records)</t>
        </is>
      </c>
      <c r="V12" t="inlineStr">
        <is>
          <t>https://westgatetowers.org.uk/ | checked not yet retrieved</t>
        </is>
      </c>
      <c r="W12" t="inlineStr"/>
      <c r="X12" t="inlineStr"/>
    </row>
    <row r="13" ht="22" customHeight="1">
      <c r="A13" t="inlineStr">
        <is>
          <t>dover-castle</t>
        </is>
      </c>
      <c r="B13" t="inlineStr">
        <is>
          <t>Dover Castle</t>
        </is>
      </c>
      <c r="C13" t="inlineStr">
        <is>
          <t>Not started</t>
        </is>
      </c>
      <c r="D13" t="inlineStr">
        <is>
          <t>Not started</t>
        </is>
      </c>
      <c r="E13" t="inlineStr">
        <is>
          <t>Not started</t>
        </is>
      </c>
      <c r="F13" t="inlineStr">
        <is>
          <t>Not started</t>
        </is>
      </c>
      <c r="G13" t="inlineStr">
        <is>
          <t>Not started</t>
        </is>
      </c>
      <c r="H13" t="inlineStr">
        <is>
          <t>Not started</t>
        </is>
      </c>
      <c r="I13" t="inlineStr">
        <is>
          <t>Not started</t>
        </is>
      </c>
      <c r="J13" t="inlineStr">
        <is>
          <t>Not started</t>
        </is>
      </c>
      <c r="K13" t="inlineStr">
        <is>
          <t>Not started</t>
        </is>
      </c>
      <c r="L13" t="inlineStr">
        <is>
          <t>Not started</t>
        </is>
      </c>
      <c r="M13" t="inlineStr">
        <is>
          <t>Not started</t>
        </is>
      </c>
      <c r="N13" t="inlineStr">
        <is>
          <t>Not started</t>
        </is>
      </c>
      <c r="O13" t="inlineStr">
        <is>
          <t>Not approved</t>
        </is>
      </c>
      <c r="P13">
        <f>IF($A13="","",COUNTIF(C13:N13,"Complete"))</f>
        <v/>
      </c>
      <c r="Q13">
        <f>IF($A13="","",12-COUNTIF(C13:N13,"N/A"))</f>
        <v/>
      </c>
      <c r="R13" s="67">
        <f>IF($A13="","",IFERROR(P13/Q13,0))</f>
        <v/>
      </c>
      <c r="S13" t="inlineStr"/>
      <c r="T13" s="68" t="n"/>
      <c r="U13" t="inlineStr">
        <is>
          <t>data/atlas.json imageManifests.dover-castle (3 imported image records)</t>
        </is>
      </c>
      <c r="V13" t="inlineStr">
        <is>
          <t>https://www.english-heritage.org.uk/visit/places/dover-castle/ | checked not yet retrieved</t>
        </is>
      </c>
      <c r="W13" t="inlineStr"/>
      <c r="X13" t="inlineStr"/>
    </row>
    <row r="14" ht="22" customHeight="1">
      <c r="A14" t="inlineStr">
        <is>
          <t>dover-western-heights</t>
        </is>
      </c>
      <c r="B14" t="inlineStr">
        <is>
          <t>Dover Western Heights</t>
        </is>
      </c>
      <c r="C14" t="inlineStr">
        <is>
          <t>Not started</t>
        </is>
      </c>
      <c r="D14" t="inlineStr">
        <is>
          <t>Not started</t>
        </is>
      </c>
      <c r="E14" t="inlineStr">
        <is>
          <t>Not started</t>
        </is>
      </c>
      <c r="F14" t="inlineStr">
        <is>
          <t>Not started</t>
        </is>
      </c>
      <c r="G14" t="inlineStr">
        <is>
          <t>Not started</t>
        </is>
      </c>
      <c r="H14" t="inlineStr">
        <is>
          <t>Not started</t>
        </is>
      </c>
      <c r="I14" t="inlineStr">
        <is>
          <t>Not started</t>
        </is>
      </c>
      <c r="J14" t="inlineStr">
        <is>
          <t>Not started</t>
        </is>
      </c>
      <c r="K14" t="inlineStr">
        <is>
          <t>Not started</t>
        </is>
      </c>
      <c r="L14" t="inlineStr">
        <is>
          <t>Not started</t>
        </is>
      </c>
      <c r="M14" t="inlineStr">
        <is>
          <t>Not started</t>
        </is>
      </c>
      <c r="N14" t="inlineStr">
        <is>
          <t>Not started</t>
        </is>
      </c>
      <c r="O14" t="inlineStr">
        <is>
          <t>Not approved</t>
        </is>
      </c>
      <c r="P14">
        <f>IF($A14="","",COUNTIF(C14:N14,"Complete"))</f>
        <v/>
      </c>
      <c r="Q14">
        <f>IF($A14="","",12-COUNTIF(C14:N14,"N/A"))</f>
        <v/>
      </c>
      <c r="R14" s="67">
        <f>IF($A14="","",IFERROR(P14/Q14,0))</f>
        <v/>
      </c>
      <c r="S14" t="inlineStr"/>
      <c r="T14" s="68" t="n"/>
      <c r="U14" t="inlineStr">
        <is>
          <t>data/atlas.json imageManifests.dover-western-heights (3 imported image records)</t>
        </is>
      </c>
      <c r="V14" t="inlineStr">
        <is>
          <t>https://www.dover.gov.uk/Leisure-Culture-Tourism/Heritage-and-History/Dover-Western-Heights/Dover-Western-Heights.aspx | checked not yet retrieved</t>
        </is>
      </c>
      <c r="W14" t="inlineStr"/>
      <c r="X14" t="inlineStr"/>
    </row>
    <row r="15" ht="22" customHeight="1">
      <c r="A15" t="inlineStr">
        <is>
          <t>walmer-castle</t>
        </is>
      </c>
      <c r="B15" t="inlineStr">
        <is>
          <t>Walmer Castle and Gardens</t>
        </is>
      </c>
      <c r="C15" t="inlineStr">
        <is>
          <t>Not started</t>
        </is>
      </c>
      <c r="D15" t="inlineStr">
        <is>
          <t>Not started</t>
        </is>
      </c>
      <c r="E15" t="inlineStr">
        <is>
          <t>Not started</t>
        </is>
      </c>
      <c r="F15" t="inlineStr">
        <is>
          <t>Not started</t>
        </is>
      </c>
      <c r="G15" t="inlineStr">
        <is>
          <t>Not started</t>
        </is>
      </c>
      <c r="H15" t="inlineStr">
        <is>
          <t>Not started</t>
        </is>
      </c>
      <c r="I15" t="inlineStr">
        <is>
          <t>Not started</t>
        </is>
      </c>
      <c r="J15" t="inlineStr">
        <is>
          <t>Not started</t>
        </is>
      </c>
      <c r="K15" t="inlineStr">
        <is>
          <t>Not started</t>
        </is>
      </c>
      <c r="L15" t="inlineStr">
        <is>
          <t>Not started</t>
        </is>
      </c>
      <c r="M15" t="inlineStr">
        <is>
          <t>Not started</t>
        </is>
      </c>
      <c r="N15" t="inlineStr">
        <is>
          <t>Not started</t>
        </is>
      </c>
      <c r="O15" t="inlineStr">
        <is>
          <t>Not approved</t>
        </is>
      </c>
      <c r="P15">
        <f>IF($A15="","",COUNTIF(C15:N15,"Complete"))</f>
        <v/>
      </c>
      <c r="Q15">
        <f>IF($A15="","",12-COUNTIF(C15:N15,"N/A"))</f>
        <v/>
      </c>
      <c r="R15" s="67">
        <f>IF($A15="","",IFERROR(P15/Q15,0))</f>
        <v/>
      </c>
      <c r="S15" t="inlineStr"/>
      <c r="T15" s="68" t="n"/>
      <c r="U15" t="inlineStr">
        <is>
          <t>data/atlas.json imageManifests.walmer-castle (3 imported image records)</t>
        </is>
      </c>
      <c r="V15" t="inlineStr">
        <is>
          <t>https://www.english-heritage.org.uk/visit/places/walmer-castle-and-gardens/ | checked not yet retrieved</t>
        </is>
      </c>
      <c r="W15" t="inlineStr"/>
      <c r="X15" t="inlineStr"/>
    </row>
    <row r="16" ht="22" customHeight="1">
      <c r="A16" t="inlineStr">
        <is>
          <t>deal-castle</t>
        </is>
      </c>
      <c r="B16" t="inlineStr">
        <is>
          <t>Deal Castle</t>
        </is>
      </c>
      <c r="C16" t="inlineStr">
        <is>
          <t>Not started</t>
        </is>
      </c>
      <c r="D16" t="inlineStr">
        <is>
          <t>Not started</t>
        </is>
      </c>
      <c r="E16" t="inlineStr">
        <is>
          <t>Not started</t>
        </is>
      </c>
      <c r="F16" t="inlineStr">
        <is>
          <t>Not started</t>
        </is>
      </c>
      <c r="G16" t="inlineStr">
        <is>
          <t>Not started</t>
        </is>
      </c>
      <c r="H16" t="inlineStr">
        <is>
          <t>Not started</t>
        </is>
      </c>
      <c r="I16" t="inlineStr">
        <is>
          <t>Not started</t>
        </is>
      </c>
      <c r="J16" t="inlineStr">
        <is>
          <t>Not started</t>
        </is>
      </c>
      <c r="K16" t="inlineStr">
        <is>
          <t>Not started</t>
        </is>
      </c>
      <c r="L16" t="inlineStr">
        <is>
          <t>Not started</t>
        </is>
      </c>
      <c r="M16" t="inlineStr">
        <is>
          <t>Not started</t>
        </is>
      </c>
      <c r="N16" t="inlineStr">
        <is>
          <t>Not started</t>
        </is>
      </c>
      <c r="O16" t="inlineStr">
        <is>
          <t>Not approved</t>
        </is>
      </c>
      <c r="P16">
        <f>IF($A16="","",COUNTIF(C16:N16,"Complete"))</f>
        <v/>
      </c>
      <c r="Q16">
        <f>IF($A16="","",12-COUNTIF(C16:N16,"N/A"))</f>
        <v/>
      </c>
      <c r="R16" s="67">
        <f>IF($A16="","",IFERROR(P16/Q16,0))</f>
        <v/>
      </c>
      <c r="S16" t="inlineStr"/>
      <c r="T16" s="68" t="n"/>
      <c r="U16" t="inlineStr">
        <is>
          <t>data/atlas.json imageManifests.deal-castle (3 imported image records)</t>
        </is>
      </c>
      <c r="V16" t="inlineStr">
        <is>
          <t>https://www.english-heritage.org.uk/visit/places/deal-castle/ | checked not yet retrieved</t>
        </is>
      </c>
      <c r="W16" t="inlineStr"/>
      <c r="X16" t="inlineStr"/>
    </row>
    <row r="17" ht="22" customHeight="1">
      <c r="A17" t="inlineStr">
        <is>
          <t>lullingstone-roman-villa</t>
        </is>
      </c>
      <c r="B17" t="inlineStr">
        <is>
          <t>Lullingstone Roman Villa</t>
        </is>
      </c>
      <c r="C17" t="inlineStr">
        <is>
          <t>Not started</t>
        </is>
      </c>
      <c r="D17" t="inlineStr">
        <is>
          <t>Not started</t>
        </is>
      </c>
      <c r="E17" t="inlineStr">
        <is>
          <t>Not started</t>
        </is>
      </c>
      <c r="F17" t="inlineStr">
        <is>
          <t>Not started</t>
        </is>
      </c>
      <c r="G17" t="inlineStr">
        <is>
          <t>Not started</t>
        </is>
      </c>
      <c r="H17" t="inlineStr">
        <is>
          <t>Not started</t>
        </is>
      </c>
      <c r="I17" t="inlineStr">
        <is>
          <t>Not started</t>
        </is>
      </c>
      <c r="J17" t="inlineStr">
        <is>
          <t>Not started</t>
        </is>
      </c>
      <c r="K17" t="inlineStr">
        <is>
          <t>Not started</t>
        </is>
      </c>
      <c r="L17" t="inlineStr">
        <is>
          <t>Not started</t>
        </is>
      </c>
      <c r="M17" t="inlineStr">
        <is>
          <t>Not started</t>
        </is>
      </c>
      <c r="N17" t="inlineStr">
        <is>
          <t>Not started</t>
        </is>
      </c>
      <c r="O17" t="inlineStr">
        <is>
          <t>Not approved</t>
        </is>
      </c>
      <c r="P17">
        <f>IF($A17="","",COUNTIF(C17:N17,"Complete"))</f>
        <v/>
      </c>
      <c r="Q17">
        <f>IF($A17="","",12-COUNTIF(C17:N17,"N/A"))</f>
        <v/>
      </c>
      <c r="R17" s="67">
        <f>IF($A17="","",IFERROR(P17/Q17,0))</f>
        <v/>
      </c>
      <c r="S17" t="inlineStr"/>
      <c r="T17" s="68" t="n"/>
      <c r="U17" t="inlineStr">
        <is>
          <t>data/atlas.json imageManifests.lullingstone-roman-villa (3 imported image records)</t>
        </is>
      </c>
      <c r="V17" t="inlineStr">
        <is>
          <t>https://www.english-heritage.org.uk/visit/places/lullingstone-roman-villa/ | checked not yet retrieved</t>
        </is>
      </c>
      <c r="W17" t="inlineStr"/>
      <c r="X17" t="inlineStr"/>
    </row>
    <row r="18" ht="22" customHeight="1">
      <c r="A18" t="inlineStr">
        <is>
          <t>ightham-mote</t>
        </is>
      </c>
      <c r="B18" t="inlineStr">
        <is>
          <t>Ightham Mote</t>
        </is>
      </c>
      <c r="C18" t="inlineStr">
        <is>
          <t>Not started</t>
        </is>
      </c>
      <c r="D18" t="inlineStr">
        <is>
          <t>Not started</t>
        </is>
      </c>
      <c r="E18" t="inlineStr">
        <is>
          <t>Not started</t>
        </is>
      </c>
      <c r="F18" t="inlineStr">
        <is>
          <t>Not started</t>
        </is>
      </c>
      <c r="G18" t="inlineStr">
        <is>
          <t>Not started</t>
        </is>
      </c>
      <c r="H18" t="inlineStr">
        <is>
          <t>Not started</t>
        </is>
      </c>
      <c r="I18" t="inlineStr">
        <is>
          <t>Not started</t>
        </is>
      </c>
      <c r="J18" t="inlineStr">
        <is>
          <t>Not started</t>
        </is>
      </c>
      <c r="K18" t="inlineStr">
        <is>
          <t>Not started</t>
        </is>
      </c>
      <c r="L18" t="inlineStr">
        <is>
          <t>Not started</t>
        </is>
      </c>
      <c r="M18" t="inlineStr">
        <is>
          <t>Not started</t>
        </is>
      </c>
      <c r="N18" t="inlineStr">
        <is>
          <t>Not started</t>
        </is>
      </c>
      <c r="O18" t="inlineStr">
        <is>
          <t>Not approved</t>
        </is>
      </c>
      <c r="P18">
        <f>IF($A18="","",COUNTIF(C18:N18,"Complete"))</f>
        <v/>
      </c>
      <c r="Q18">
        <f>IF($A18="","",12-COUNTIF(C18:N18,"N/A"))</f>
        <v/>
      </c>
      <c r="R18" s="67">
        <f>IF($A18="","",IFERROR(P18/Q18,0))</f>
        <v/>
      </c>
      <c r="S18" t="inlineStr"/>
      <c r="T18" s="68" t="n"/>
      <c r="U18" t="inlineStr">
        <is>
          <t>data/atlas.json imageManifests.ightham-mote (3 imported image records)</t>
        </is>
      </c>
      <c r="V18" t="inlineStr">
        <is>
          <t>https://www.nationaltrust.org.uk/visit/kent/ightham-mote | checked not yet retrieved</t>
        </is>
      </c>
      <c r="W18" t="inlineStr"/>
      <c r="X18" t="inlineStr"/>
    </row>
    <row r="19" ht="22" customHeight="1">
      <c r="A19" t="inlineStr">
        <is>
          <t>knole</t>
        </is>
      </c>
      <c r="B19" t="inlineStr">
        <is>
          <t>Knole</t>
        </is>
      </c>
      <c r="C19" t="inlineStr">
        <is>
          <t>Not started</t>
        </is>
      </c>
      <c r="D19" t="inlineStr">
        <is>
          <t>Not started</t>
        </is>
      </c>
      <c r="E19" t="inlineStr">
        <is>
          <t>Not started</t>
        </is>
      </c>
      <c r="F19" t="inlineStr">
        <is>
          <t>Not started</t>
        </is>
      </c>
      <c r="G19" t="inlineStr">
        <is>
          <t>Not started</t>
        </is>
      </c>
      <c r="H19" t="inlineStr">
        <is>
          <t>Not started</t>
        </is>
      </c>
      <c r="I19" t="inlineStr">
        <is>
          <t>Not started</t>
        </is>
      </c>
      <c r="J19" t="inlineStr">
        <is>
          <t>Not started</t>
        </is>
      </c>
      <c r="K19" t="inlineStr">
        <is>
          <t>Not started</t>
        </is>
      </c>
      <c r="L19" t="inlineStr">
        <is>
          <t>Not started</t>
        </is>
      </c>
      <c r="M19" t="inlineStr">
        <is>
          <t>Not started</t>
        </is>
      </c>
      <c r="N19" t="inlineStr">
        <is>
          <t>Not started</t>
        </is>
      </c>
      <c r="O19" t="inlineStr">
        <is>
          <t>Not approved</t>
        </is>
      </c>
      <c r="P19">
        <f>IF($A19="","",COUNTIF(C19:N19,"Complete"))</f>
        <v/>
      </c>
      <c r="Q19">
        <f>IF($A19="","",12-COUNTIF(C19:N19,"N/A"))</f>
        <v/>
      </c>
      <c r="R19" s="67">
        <f>IF($A19="","",IFERROR(P19/Q19,0))</f>
        <v/>
      </c>
      <c r="S19" t="inlineStr"/>
      <c r="T19" s="68" t="n"/>
      <c r="U19" t="inlineStr">
        <is>
          <t>data/atlas.json imageManifests.knole (3 imported image records)</t>
        </is>
      </c>
      <c r="V19" t="inlineStr">
        <is>
          <t>https://www.nationaltrust.org.uk/visit/kent/knole | checked not yet retrieved</t>
        </is>
      </c>
      <c r="W19" t="inlineStr"/>
      <c r="X19" t="inlineStr"/>
    </row>
    <row r="20" ht="22" customHeight="1">
      <c r="A20" t="inlineStr">
        <is>
          <t>leeds-castle</t>
        </is>
      </c>
      <c r="B20" t="inlineStr">
        <is>
          <t>Leeds Castle</t>
        </is>
      </c>
      <c r="C20" t="inlineStr">
        <is>
          <t>Not started</t>
        </is>
      </c>
      <c r="D20" t="inlineStr">
        <is>
          <t>Not started</t>
        </is>
      </c>
      <c r="E20" t="inlineStr">
        <is>
          <t>Not started</t>
        </is>
      </c>
      <c r="F20" t="inlineStr">
        <is>
          <t>Not started</t>
        </is>
      </c>
      <c r="G20" t="inlineStr">
        <is>
          <t>Not started</t>
        </is>
      </c>
      <c r="H20" t="inlineStr">
        <is>
          <t>Not started</t>
        </is>
      </c>
      <c r="I20" t="inlineStr">
        <is>
          <t>Not started</t>
        </is>
      </c>
      <c r="J20" t="inlineStr">
        <is>
          <t>Not started</t>
        </is>
      </c>
      <c r="K20" t="inlineStr">
        <is>
          <t>Not started</t>
        </is>
      </c>
      <c r="L20" t="inlineStr">
        <is>
          <t>Not started</t>
        </is>
      </c>
      <c r="M20" t="inlineStr">
        <is>
          <t>Not started</t>
        </is>
      </c>
      <c r="N20" t="inlineStr">
        <is>
          <t>Not started</t>
        </is>
      </c>
      <c r="O20" t="inlineStr">
        <is>
          <t>Not approved</t>
        </is>
      </c>
      <c r="P20">
        <f>IF($A20="","",COUNTIF(C20:N20,"Complete"))</f>
        <v/>
      </c>
      <c r="Q20">
        <f>IF($A20="","",12-COUNTIF(C20:N20,"N/A"))</f>
        <v/>
      </c>
      <c r="R20" s="67">
        <f>IF($A20="","",IFERROR(P20/Q20,0))</f>
        <v/>
      </c>
      <c r="S20" t="inlineStr"/>
      <c r="T20" s="68" t="n"/>
      <c r="U20" t="inlineStr">
        <is>
          <t>data/atlas.json imageManifests.leeds-castle (3 imported image records)</t>
        </is>
      </c>
      <c r="V20" t="inlineStr">
        <is>
          <t>https://leeds-castle.com/ | checked not yet retrieved</t>
        </is>
      </c>
      <c r="W20" t="inlineStr"/>
      <c r="X20" t="inlineStr"/>
    </row>
    <row r="21" ht="22" customHeight="1">
      <c r="A21" t="inlineStr">
        <is>
          <t>upnor-castle</t>
        </is>
      </c>
      <c r="B21" t="inlineStr">
        <is>
          <t>Upnor Castle</t>
        </is>
      </c>
      <c r="C21" t="inlineStr">
        <is>
          <t>Not started</t>
        </is>
      </c>
      <c r="D21" t="inlineStr">
        <is>
          <t>Not started</t>
        </is>
      </c>
      <c r="E21" t="inlineStr">
        <is>
          <t>Not started</t>
        </is>
      </c>
      <c r="F21" t="inlineStr">
        <is>
          <t>Not started</t>
        </is>
      </c>
      <c r="G21" t="inlineStr">
        <is>
          <t>Not started</t>
        </is>
      </c>
      <c r="H21" t="inlineStr">
        <is>
          <t>Not started</t>
        </is>
      </c>
      <c r="I21" t="inlineStr">
        <is>
          <t>Not started</t>
        </is>
      </c>
      <c r="J21" t="inlineStr">
        <is>
          <t>Not started</t>
        </is>
      </c>
      <c r="K21" t="inlineStr">
        <is>
          <t>Not started</t>
        </is>
      </c>
      <c r="L21" t="inlineStr">
        <is>
          <t>Not started</t>
        </is>
      </c>
      <c r="M21" t="inlineStr">
        <is>
          <t>Not started</t>
        </is>
      </c>
      <c r="N21" t="inlineStr">
        <is>
          <t>Not started</t>
        </is>
      </c>
      <c r="O21" t="inlineStr">
        <is>
          <t>Not approved</t>
        </is>
      </c>
      <c r="P21">
        <f>IF($A21="","",COUNTIF(C21:N21,"Complete"))</f>
        <v/>
      </c>
      <c r="Q21">
        <f>IF($A21="","",12-COUNTIF(C21:N21,"N/A"))</f>
        <v/>
      </c>
      <c r="R21" s="67">
        <f>IF($A21="","",IFERROR(P21/Q21,0))</f>
        <v/>
      </c>
      <c r="S21" t="inlineStr"/>
      <c r="T21" s="68" t="n"/>
      <c r="U21" t="inlineStr">
        <is>
          <t>data/atlas.json imageManifests.upnor-castle (3 imported image records)</t>
        </is>
      </c>
      <c r="V21" t="inlineStr">
        <is>
          <t>https://www.medway.gov.uk/directory_record/523/upnor_castle | checked not yet retrieved</t>
        </is>
      </c>
      <c r="W21" t="inlineStr"/>
      <c r="X21" t="inlineStr"/>
    </row>
    <row r="22" ht="22" customHeight="1">
      <c r="A22" t="inlineStr">
        <is>
          <t>scotney-castle</t>
        </is>
      </c>
      <c r="B22" t="inlineStr">
        <is>
          <t>Scotney Castle</t>
        </is>
      </c>
      <c r="C22" t="inlineStr">
        <is>
          <t>Not started</t>
        </is>
      </c>
      <c r="D22" t="inlineStr">
        <is>
          <t>Not started</t>
        </is>
      </c>
      <c r="E22" t="inlineStr">
        <is>
          <t>Not started</t>
        </is>
      </c>
      <c r="F22" t="inlineStr">
        <is>
          <t>Not started</t>
        </is>
      </c>
      <c r="G22" t="inlineStr">
        <is>
          <t>Not started</t>
        </is>
      </c>
      <c r="H22" t="inlineStr">
        <is>
          <t>Not started</t>
        </is>
      </c>
      <c r="I22" t="inlineStr">
        <is>
          <t>Not started</t>
        </is>
      </c>
      <c r="J22" t="inlineStr">
        <is>
          <t>Not started</t>
        </is>
      </c>
      <c r="K22" t="inlineStr">
        <is>
          <t>Not started</t>
        </is>
      </c>
      <c r="L22" t="inlineStr">
        <is>
          <t>Not started</t>
        </is>
      </c>
      <c r="M22" t="inlineStr">
        <is>
          <t>Not started</t>
        </is>
      </c>
      <c r="N22" t="inlineStr">
        <is>
          <t>Not started</t>
        </is>
      </c>
      <c r="O22" t="inlineStr">
        <is>
          <t>Not approved</t>
        </is>
      </c>
      <c r="P22">
        <f>IF($A22="","",COUNTIF(C22:N22,"Complete"))</f>
        <v/>
      </c>
      <c r="Q22">
        <f>IF($A22="","",12-COUNTIF(C22:N22,"N/A"))</f>
        <v/>
      </c>
      <c r="R22" s="67">
        <f>IF($A22="","",IFERROR(P22/Q22,0))</f>
        <v/>
      </c>
      <c r="S22" t="inlineStr"/>
      <c r="T22" s="68" t="n"/>
      <c r="U22" t="inlineStr">
        <is>
          <t>data/atlas.json imageManifests.scotney-castle (3 imported image records)</t>
        </is>
      </c>
      <c r="V22" t="inlineStr">
        <is>
          <t>https://www.nationaltrust.org.uk/visit/kent/scotney-castle | checked not yet retrieved</t>
        </is>
      </c>
      <c r="W22" t="inlineStr"/>
      <c r="X22" t="inlineStr"/>
    </row>
    <row r="23" ht="22" customHeight="1">
      <c r="A23" t="inlineStr">
        <is>
          <t>hever-castle</t>
        </is>
      </c>
      <c r="B23" t="inlineStr">
        <is>
          <t>Hever Castle</t>
        </is>
      </c>
      <c r="C23" t="inlineStr">
        <is>
          <t>Not started</t>
        </is>
      </c>
      <c r="D23" t="inlineStr">
        <is>
          <t>Not started</t>
        </is>
      </c>
      <c r="E23" t="inlineStr">
        <is>
          <t>Not started</t>
        </is>
      </c>
      <c r="F23" t="inlineStr">
        <is>
          <t>Not started</t>
        </is>
      </c>
      <c r="G23" t="inlineStr">
        <is>
          <t>Not started</t>
        </is>
      </c>
      <c r="H23" t="inlineStr">
        <is>
          <t>Not started</t>
        </is>
      </c>
      <c r="I23" t="inlineStr">
        <is>
          <t>Not started</t>
        </is>
      </c>
      <c r="J23" t="inlineStr">
        <is>
          <t>Not started</t>
        </is>
      </c>
      <c r="K23" t="inlineStr">
        <is>
          <t>Not started</t>
        </is>
      </c>
      <c r="L23" t="inlineStr">
        <is>
          <t>Not started</t>
        </is>
      </c>
      <c r="M23" t="inlineStr">
        <is>
          <t>Not started</t>
        </is>
      </c>
      <c r="N23" t="inlineStr">
        <is>
          <t>Not started</t>
        </is>
      </c>
      <c r="O23" t="inlineStr">
        <is>
          <t>Not approved</t>
        </is>
      </c>
      <c r="P23">
        <f>IF($A23="","",COUNTIF(C23:N23,"Complete"))</f>
        <v/>
      </c>
      <c r="Q23">
        <f>IF($A23="","",12-COUNTIF(C23:N23,"N/A"))</f>
        <v/>
      </c>
      <c r="R23" s="67">
        <f>IF($A23="","",IFERROR(P23/Q23,0))</f>
        <v/>
      </c>
      <c r="S23" t="inlineStr"/>
      <c r="T23" s="68" t="n"/>
      <c r="U23" t="inlineStr">
        <is>
          <t>data/atlas.json imageManifests.hever-castle (3 imported image records)</t>
        </is>
      </c>
      <c r="V23" t="inlineStr">
        <is>
          <t>https://www.hevercastle.co.uk/ | checked not yet retrieved</t>
        </is>
      </c>
      <c r="W23" t="inlineStr"/>
      <c r="X23" t="inlineStr"/>
    </row>
    <row r="24" ht="22" customHeight="1">
      <c r="A24" t="inlineStr">
        <is>
          <t>penshurst-place</t>
        </is>
      </c>
      <c r="B24" t="inlineStr">
        <is>
          <t>Penshurst Place</t>
        </is>
      </c>
      <c r="C24" t="inlineStr">
        <is>
          <t>Not started</t>
        </is>
      </c>
      <c r="D24" t="inlineStr">
        <is>
          <t>Not started</t>
        </is>
      </c>
      <c r="E24" t="inlineStr">
        <is>
          <t>Not started</t>
        </is>
      </c>
      <c r="F24" t="inlineStr">
        <is>
          <t>Not started</t>
        </is>
      </c>
      <c r="G24" t="inlineStr">
        <is>
          <t>Not started</t>
        </is>
      </c>
      <c r="H24" t="inlineStr">
        <is>
          <t>Not started</t>
        </is>
      </c>
      <c r="I24" t="inlineStr">
        <is>
          <t>Not started</t>
        </is>
      </c>
      <c r="J24" t="inlineStr">
        <is>
          <t>Not started</t>
        </is>
      </c>
      <c r="K24" t="inlineStr">
        <is>
          <t>Not started</t>
        </is>
      </c>
      <c r="L24" t="inlineStr">
        <is>
          <t>Not started</t>
        </is>
      </c>
      <c r="M24" t="inlineStr">
        <is>
          <t>Not started</t>
        </is>
      </c>
      <c r="N24" t="inlineStr">
        <is>
          <t>Not started</t>
        </is>
      </c>
      <c r="O24" t="inlineStr">
        <is>
          <t>Not approved</t>
        </is>
      </c>
      <c r="P24">
        <f>IF($A24="","",COUNTIF(C24:N24,"Complete"))</f>
        <v/>
      </c>
      <c r="Q24">
        <f>IF($A24="","",12-COUNTIF(C24:N24,"N/A"))</f>
        <v/>
      </c>
      <c r="R24" s="67">
        <f>IF($A24="","",IFERROR(P24/Q24,0))</f>
        <v/>
      </c>
      <c r="S24" t="inlineStr"/>
      <c r="T24" s="68" t="n"/>
      <c r="U24" t="inlineStr">
        <is>
          <t>data/atlas.json imageManifests.penshurst-place (3 imported image records)</t>
        </is>
      </c>
      <c r="V24" t="inlineStr">
        <is>
          <t>https://www.penshurstplace.com/ | checked not yet retrieved</t>
        </is>
      </c>
      <c r="W24" t="inlineStr"/>
      <c r="X24" t="inlineStr"/>
    </row>
    <row r="25" ht="22" customHeight="1">
      <c r="A25" t="inlineStr">
        <is>
          <t>chartwell</t>
        </is>
      </c>
      <c r="B25" t="inlineStr">
        <is>
          <t>Chartwell</t>
        </is>
      </c>
      <c r="C25" t="inlineStr">
        <is>
          <t>Not started</t>
        </is>
      </c>
      <c r="D25" t="inlineStr">
        <is>
          <t>Not started</t>
        </is>
      </c>
      <c r="E25" t="inlineStr">
        <is>
          <t>Not started</t>
        </is>
      </c>
      <c r="F25" t="inlineStr">
        <is>
          <t>Not started</t>
        </is>
      </c>
      <c r="G25" t="inlineStr">
        <is>
          <t>Not started</t>
        </is>
      </c>
      <c r="H25" t="inlineStr">
        <is>
          <t>Not started</t>
        </is>
      </c>
      <c r="I25" t="inlineStr">
        <is>
          <t>Not started</t>
        </is>
      </c>
      <c r="J25" t="inlineStr">
        <is>
          <t>Not started</t>
        </is>
      </c>
      <c r="K25" t="inlineStr">
        <is>
          <t>Not started</t>
        </is>
      </c>
      <c r="L25" t="inlineStr">
        <is>
          <t>Not started</t>
        </is>
      </c>
      <c r="M25" t="inlineStr">
        <is>
          <t>Not started</t>
        </is>
      </c>
      <c r="N25" t="inlineStr">
        <is>
          <t>Not started</t>
        </is>
      </c>
      <c r="O25" t="inlineStr">
        <is>
          <t>Not approved</t>
        </is>
      </c>
      <c r="P25">
        <f>IF($A25="","",COUNTIF(C25:N25,"Complete"))</f>
        <v/>
      </c>
      <c r="Q25">
        <f>IF($A25="","",12-COUNTIF(C25:N25,"N/A"))</f>
        <v/>
      </c>
      <c r="R25" s="67">
        <f>IF($A25="","",IFERROR(P25/Q25,0))</f>
        <v/>
      </c>
      <c r="S25" t="inlineStr"/>
      <c r="T25" s="68" t="n"/>
      <c r="U25" t="inlineStr">
        <is>
          <t>data/atlas.json imageManifests.chartwell (3 imported image records)</t>
        </is>
      </c>
      <c r="V25" t="inlineStr">
        <is>
          <t>https://www.nationaltrust.org.uk/visit/kent/chartwell | checked not yet retrieved</t>
        </is>
      </c>
      <c r="W25" t="inlineStr"/>
      <c r="X25" t="inlineStr"/>
    </row>
    <row r="26" ht="22" customHeight="1">
      <c r="A26" t="inlineStr">
        <is>
          <t>kits-coty-house</t>
        </is>
      </c>
      <c r="B26" t="inlineStr">
        <is>
          <t>Kit's Coty House</t>
        </is>
      </c>
      <c r="C26" t="inlineStr">
        <is>
          <t>Not started</t>
        </is>
      </c>
      <c r="D26" t="inlineStr">
        <is>
          <t>Not started</t>
        </is>
      </c>
      <c r="E26" t="inlineStr">
        <is>
          <t>Not started</t>
        </is>
      </c>
      <c r="F26" t="inlineStr">
        <is>
          <t>Not started</t>
        </is>
      </c>
      <c r="G26" t="inlineStr">
        <is>
          <t>Not started</t>
        </is>
      </c>
      <c r="H26" t="inlineStr">
        <is>
          <t>Not started</t>
        </is>
      </c>
      <c r="I26" t="inlineStr">
        <is>
          <t>Not started</t>
        </is>
      </c>
      <c r="J26" t="inlineStr">
        <is>
          <t>Not started</t>
        </is>
      </c>
      <c r="K26" t="inlineStr">
        <is>
          <t>Not started</t>
        </is>
      </c>
      <c r="L26" t="inlineStr">
        <is>
          <t>Not started</t>
        </is>
      </c>
      <c r="M26" t="inlineStr">
        <is>
          <t>Not started</t>
        </is>
      </c>
      <c r="N26" t="inlineStr">
        <is>
          <t>Not started</t>
        </is>
      </c>
      <c r="O26" t="inlineStr">
        <is>
          <t>Not approved</t>
        </is>
      </c>
      <c r="P26">
        <f>IF($A26="","",COUNTIF(C26:N26,"Complete"))</f>
        <v/>
      </c>
      <c r="Q26">
        <f>IF($A26="","",12-COUNTIF(C26:N26,"N/A"))</f>
        <v/>
      </c>
      <c r="R26" s="67">
        <f>IF($A26="","",IFERROR(P26/Q26,0))</f>
        <v/>
      </c>
      <c r="S26" t="inlineStr"/>
      <c r="T26" s="68" t="n"/>
      <c r="U26" t="inlineStr">
        <is>
          <t>data/atlas.json imageManifests.kits-coty-house (3 imported image records)</t>
        </is>
      </c>
      <c r="V26" t="inlineStr">
        <is>
          <t>https://www.english-heritage.org.uk/visit/places/kits-coty-house-and-little-kits-coty-house/ | checked not yet retrieved</t>
        </is>
      </c>
      <c r="W26" t="inlineStr"/>
      <c r="X26" t="inlineStr"/>
    </row>
    <row r="27" ht="22" customHeight="1">
      <c r="A27" t="inlineStr">
        <is>
          <t>eynsford-castle</t>
        </is>
      </c>
      <c r="B27" t="inlineStr">
        <is>
          <t>Eynsford Castle</t>
        </is>
      </c>
      <c r="C27" t="inlineStr">
        <is>
          <t>Not started</t>
        </is>
      </c>
      <c r="D27" t="inlineStr">
        <is>
          <t>Not started</t>
        </is>
      </c>
      <c r="E27" t="inlineStr">
        <is>
          <t>Not started</t>
        </is>
      </c>
      <c r="F27" t="inlineStr">
        <is>
          <t>Not started</t>
        </is>
      </c>
      <c r="G27" t="inlineStr">
        <is>
          <t>Not started</t>
        </is>
      </c>
      <c r="H27" t="inlineStr">
        <is>
          <t>Not started</t>
        </is>
      </c>
      <c r="I27" t="inlineStr">
        <is>
          <t>Not started</t>
        </is>
      </c>
      <c r="J27" t="inlineStr">
        <is>
          <t>Not started</t>
        </is>
      </c>
      <c r="K27" t="inlineStr">
        <is>
          <t>Not started</t>
        </is>
      </c>
      <c r="L27" t="inlineStr">
        <is>
          <t>Not started</t>
        </is>
      </c>
      <c r="M27" t="inlineStr">
        <is>
          <t>Not started</t>
        </is>
      </c>
      <c r="N27" t="inlineStr">
        <is>
          <t>Not started</t>
        </is>
      </c>
      <c r="O27" t="inlineStr">
        <is>
          <t>Not approved</t>
        </is>
      </c>
      <c r="P27">
        <f>IF($A27="","",COUNTIF(C27:N27,"Complete"))</f>
        <v/>
      </c>
      <c r="Q27">
        <f>IF($A27="","",12-COUNTIF(C27:N27,"N/A"))</f>
        <v/>
      </c>
      <c r="R27" s="67">
        <f>IF($A27="","",IFERROR(P27/Q27,0))</f>
        <v/>
      </c>
      <c r="S27" t="inlineStr"/>
      <c r="T27" s="68" t="n"/>
      <c r="U27" t="inlineStr">
        <is>
          <t>data/atlas.json imageManifests.eynsford-castle (3 imported image records)</t>
        </is>
      </c>
      <c r="V27" t="inlineStr">
        <is>
          <t>https://www.english-heritage.org.uk/visit/places/eynsford-castle/ | checked not yet retrieved</t>
        </is>
      </c>
      <c r="W27" t="inlineStr"/>
      <c r="X27" t="inlineStr"/>
    </row>
    <row r="28" ht="22" customHeight="1">
      <c r="A28" t="inlineStr">
        <is>
          <t>tonbridge-castle</t>
        </is>
      </c>
      <c r="B28" t="inlineStr">
        <is>
          <t>Tonbridge Castle</t>
        </is>
      </c>
      <c r="C28" t="inlineStr">
        <is>
          <t>Not started</t>
        </is>
      </c>
      <c r="D28" t="inlineStr">
        <is>
          <t>Not started</t>
        </is>
      </c>
      <c r="E28" t="inlineStr">
        <is>
          <t>Not started</t>
        </is>
      </c>
      <c r="F28" t="inlineStr">
        <is>
          <t>Not started</t>
        </is>
      </c>
      <c r="G28" t="inlineStr">
        <is>
          <t>Not started</t>
        </is>
      </c>
      <c r="H28" t="inlineStr">
        <is>
          <t>Not started</t>
        </is>
      </c>
      <c r="I28" t="inlineStr">
        <is>
          <t>Not started</t>
        </is>
      </c>
      <c r="J28" t="inlineStr">
        <is>
          <t>Not started</t>
        </is>
      </c>
      <c r="K28" t="inlineStr">
        <is>
          <t>Not started</t>
        </is>
      </c>
      <c r="L28" t="inlineStr">
        <is>
          <t>Not started</t>
        </is>
      </c>
      <c r="M28" t="inlineStr">
        <is>
          <t>Not started</t>
        </is>
      </c>
      <c r="N28" t="inlineStr">
        <is>
          <t>Not started</t>
        </is>
      </c>
      <c r="O28" t="inlineStr">
        <is>
          <t>Not approved</t>
        </is>
      </c>
      <c r="P28">
        <f>IF($A28="","",COUNTIF(C28:N28,"Complete"))</f>
        <v/>
      </c>
      <c r="Q28">
        <f>IF($A28="","",12-COUNTIF(C28:N28,"N/A"))</f>
        <v/>
      </c>
      <c r="R28" s="67">
        <f>IF($A28="","",IFERROR(P28/Q28,0))</f>
        <v/>
      </c>
      <c r="S28" t="inlineStr"/>
      <c r="T28" s="68" t="n"/>
      <c r="U28" t="inlineStr">
        <is>
          <t>data/atlas.json imageManifests.tonbridge-castle (3 imported image records)</t>
        </is>
      </c>
      <c r="V28" t="inlineStr">
        <is>
          <t>https://www.tonbridgecastle.org/ | checked not yet retrieved</t>
        </is>
      </c>
      <c r="W28" t="inlineStr"/>
      <c r="X28" t="inlineStr"/>
    </row>
    <row r="29" ht="22" customHeight="1">
      <c r="A29" t="inlineStr">
        <is>
          <t>ramsgate-tunnels</t>
        </is>
      </c>
      <c r="B29" t="inlineStr">
        <is>
          <t>Ramsgate Tunnels</t>
        </is>
      </c>
      <c r="C29" t="inlineStr">
        <is>
          <t>Not started</t>
        </is>
      </c>
      <c r="D29" t="inlineStr">
        <is>
          <t>Not started</t>
        </is>
      </c>
      <c r="E29" t="inlineStr">
        <is>
          <t>Not started</t>
        </is>
      </c>
      <c r="F29" t="inlineStr">
        <is>
          <t>Not started</t>
        </is>
      </c>
      <c r="G29" t="inlineStr">
        <is>
          <t>Not started</t>
        </is>
      </c>
      <c r="H29" t="inlineStr">
        <is>
          <t>Not started</t>
        </is>
      </c>
      <c r="I29" t="inlineStr">
        <is>
          <t>Not started</t>
        </is>
      </c>
      <c r="J29" t="inlineStr">
        <is>
          <t>Not started</t>
        </is>
      </c>
      <c r="K29" t="inlineStr">
        <is>
          <t>Not started</t>
        </is>
      </c>
      <c r="L29" t="inlineStr">
        <is>
          <t>Not started</t>
        </is>
      </c>
      <c r="M29" t="inlineStr">
        <is>
          <t>Not started</t>
        </is>
      </c>
      <c r="N29" t="inlineStr">
        <is>
          <t>Not started</t>
        </is>
      </c>
      <c r="O29" t="inlineStr">
        <is>
          <t>Not approved</t>
        </is>
      </c>
      <c r="P29">
        <f>IF($A29="","",COUNTIF(C29:N29,"Complete"))</f>
        <v/>
      </c>
      <c r="Q29">
        <f>IF($A29="","",12-COUNTIF(C29:N29,"N/A"))</f>
        <v/>
      </c>
      <c r="R29" s="67">
        <f>IF($A29="","",IFERROR(P29/Q29,0))</f>
        <v/>
      </c>
      <c r="S29" t="inlineStr"/>
      <c r="T29" s="68" t="n"/>
      <c r="U29" t="inlineStr">
        <is>
          <t>data/atlas.json imageManifests.ramsgate-tunnels (3 imported image records)</t>
        </is>
      </c>
      <c r="V29" t="inlineStr">
        <is>
          <t>https://ramsgatetunnels.org/ | checked not yet retrieved</t>
        </is>
      </c>
      <c r="W29" t="inlineStr"/>
      <c r="X29" t="inlineStr"/>
    </row>
    <row r="30" ht="22" customHeight="1">
      <c r="A30" t="inlineStr">
        <is>
          <t>fort-amherst</t>
        </is>
      </c>
      <c r="B30" t="inlineStr">
        <is>
          <t>Fort Amherst</t>
        </is>
      </c>
      <c r="C30" t="inlineStr">
        <is>
          <t>Not started</t>
        </is>
      </c>
      <c r="D30" t="inlineStr">
        <is>
          <t>Not started</t>
        </is>
      </c>
      <c r="E30" t="inlineStr">
        <is>
          <t>Not started</t>
        </is>
      </c>
      <c r="F30" t="inlineStr">
        <is>
          <t>Not started</t>
        </is>
      </c>
      <c r="G30" t="inlineStr">
        <is>
          <t>Not started</t>
        </is>
      </c>
      <c r="H30" t="inlineStr">
        <is>
          <t>Not started</t>
        </is>
      </c>
      <c r="I30" t="inlineStr">
        <is>
          <t>Not started</t>
        </is>
      </c>
      <c r="J30" t="inlineStr">
        <is>
          <t>Not started</t>
        </is>
      </c>
      <c r="K30" t="inlineStr">
        <is>
          <t>Not started</t>
        </is>
      </c>
      <c r="L30" t="inlineStr">
        <is>
          <t>Not started</t>
        </is>
      </c>
      <c r="M30" t="inlineStr">
        <is>
          <t>Not started</t>
        </is>
      </c>
      <c r="N30" t="inlineStr">
        <is>
          <t>Not started</t>
        </is>
      </c>
      <c r="O30" t="inlineStr">
        <is>
          <t>Not approved</t>
        </is>
      </c>
      <c r="P30">
        <f>IF($A30="","",COUNTIF(C30:N30,"Complete"))</f>
        <v/>
      </c>
      <c r="Q30">
        <f>IF($A30="","",12-COUNTIF(C30:N30,"N/A"))</f>
        <v/>
      </c>
      <c r="R30" s="67">
        <f>IF($A30="","",IFERROR(P30/Q30,0))</f>
        <v/>
      </c>
      <c r="S30" t="inlineStr"/>
      <c r="T30" s="68" t="n"/>
      <c r="U30" t="inlineStr">
        <is>
          <t>data/atlas.json imageManifests.fort-amherst (3 imported image records)</t>
        </is>
      </c>
      <c r="V30" t="inlineStr">
        <is>
          <t>https://www.fortamherst.com/ | checked not yet retrieved</t>
        </is>
      </c>
      <c r="W30" t="inlineStr"/>
      <c r="X30" t="inlineStr"/>
    </row>
    <row r="31" ht="22" customHeight="1">
      <c r="A31" t="inlineStr">
        <is>
          <t>battle-of-britain-memorial</t>
        </is>
      </c>
      <c r="B31" t="inlineStr">
        <is>
          <t>Battle of Britain Memorial</t>
        </is>
      </c>
      <c r="C31" t="inlineStr">
        <is>
          <t>Not started</t>
        </is>
      </c>
      <c r="D31" t="inlineStr">
        <is>
          <t>Not started</t>
        </is>
      </c>
      <c r="E31" t="inlineStr">
        <is>
          <t>Not started</t>
        </is>
      </c>
      <c r="F31" t="inlineStr">
        <is>
          <t>Not started</t>
        </is>
      </c>
      <c r="G31" t="inlineStr">
        <is>
          <t>Not started</t>
        </is>
      </c>
      <c r="H31" t="inlineStr">
        <is>
          <t>Not started</t>
        </is>
      </c>
      <c r="I31" t="inlineStr">
        <is>
          <t>Not started</t>
        </is>
      </c>
      <c r="J31" t="inlineStr">
        <is>
          <t>Not started</t>
        </is>
      </c>
      <c r="K31" t="inlineStr">
        <is>
          <t>Not started</t>
        </is>
      </c>
      <c r="L31" t="inlineStr">
        <is>
          <t>Not started</t>
        </is>
      </c>
      <c r="M31" t="inlineStr">
        <is>
          <t>Not started</t>
        </is>
      </c>
      <c r="N31" t="inlineStr">
        <is>
          <t>Not started</t>
        </is>
      </c>
      <c r="O31" t="inlineStr">
        <is>
          <t>Not approved</t>
        </is>
      </c>
      <c r="P31">
        <f>IF($A31="","",COUNTIF(C31:N31,"Complete"))</f>
        <v/>
      </c>
      <c r="Q31">
        <f>IF($A31="","",12-COUNTIF(C31:N31,"N/A"))</f>
        <v/>
      </c>
      <c r="R31" s="67">
        <f>IF($A31="","",IFERROR(P31/Q31,0))</f>
        <v/>
      </c>
      <c r="S31" t="inlineStr"/>
      <c r="T31" s="68" t="n"/>
      <c r="U31" t="inlineStr">
        <is>
          <t>data/atlas.json imageManifests.battle-of-britain-memorial (3 imported image records)</t>
        </is>
      </c>
      <c r="V31" t="inlineStr">
        <is>
          <t>https://www.battleofbritainmemorial.org/ | checked not yet retrieved</t>
        </is>
      </c>
      <c r="W31" t="inlineStr"/>
      <c r="X31" t="inlineStr"/>
    </row>
    <row r="32" ht="22" customHeight="1">
      <c r="A32" t="inlineStr">
        <is>
          <t>dover-bronze-age-boat</t>
        </is>
      </c>
      <c r="B32" t="inlineStr">
        <is>
          <t>Dover Museum and Bronze Age Boat</t>
        </is>
      </c>
      <c r="C32" t="inlineStr">
        <is>
          <t>Not started</t>
        </is>
      </c>
      <c r="D32" t="inlineStr">
        <is>
          <t>Not started</t>
        </is>
      </c>
      <c r="E32" t="inlineStr">
        <is>
          <t>Not started</t>
        </is>
      </c>
      <c r="F32" t="inlineStr">
        <is>
          <t>Not started</t>
        </is>
      </c>
      <c r="G32" t="inlineStr">
        <is>
          <t>Not started</t>
        </is>
      </c>
      <c r="H32" t="inlineStr">
        <is>
          <t>Not started</t>
        </is>
      </c>
      <c r="I32" t="inlineStr">
        <is>
          <t>Not started</t>
        </is>
      </c>
      <c r="J32" t="inlineStr">
        <is>
          <t>Not started</t>
        </is>
      </c>
      <c r="K32" t="inlineStr">
        <is>
          <t>Not started</t>
        </is>
      </c>
      <c r="L32" t="inlineStr">
        <is>
          <t>Not started</t>
        </is>
      </c>
      <c r="M32" t="inlineStr">
        <is>
          <t>Not started</t>
        </is>
      </c>
      <c r="N32" t="inlineStr">
        <is>
          <t>Not started</t>
        </is>
      </c>
      <c r="O32" t="inlineStr">
        <is>
          <t>Not approved</t>
        </is>
      </c>
      <c r="P32">
        <f>IF($A32="","",COUNTIF(C32:N32,"Complete"))</f>
        <v/>
      </c>
      <c r="Q32">
        <f>IF($A32="","",12-COUNTIF(C32:N32,"N/A"))</f>
        <v/>
      </c>
      <c r="R32" s="67">
        <f>IF($A32="","",IFERROR(P32/Q32,0))</f>
        <v/>
      </c>
      <c r="S32" t="inlineStr"/>
      <c r="T32" s="68" t="n"/>
      <c r="U32" t="inlineStr">
        <is>
          <t>data/atlas.json imageManifests.dover-bronze-age-boat (3 imported image records)</t>
        </is>
      </c>
      <c r="V32" t="inlineStr">
        <is>
          <t>https://www.dovermuseum.co.uk/Bronze-Age-Boat.aspx | checked not yet retrieved</t>
        </is>
      </c>
      <c r="W32" t="inlineStr"/>
      <c r="X32" t="inlineStr"/>
    </row>
    <row r="33" ht="22" customHeight="1">
      <c r="A33" t="inlineStr">
        <is>
          <t>smallhythe-place</t>
        </is>
      </c>
      <c r="B33" t="inlineStr">
        <is>
          <t>Smallhythe Place</t>
        </is>
      </c>
      <c r="C33" t="inlineStr">
        <is>
          <t>Not started</t>
        </is>
      </c>
      <c r="D33" t="inlineStr">
        <is>
          <t>Not started</t>
        </is>
      </c>
      <c r="E33" t="inlineStr">
        <is>
          <t>Not started</t>
        </is>
      </c>
      <c r="F33" t="inlineStr">
        <is>
          <t>Not started</t>
        </is>
      </c>
      <c r="G33" t="inlineStr">
        <is>
          <t>Not started</t>
        </is>
      </c>
      <c r="H33" t="inlineStr">
        <is>
          <t>Not started</t>
        </is>
      </c>
      <c r="I33" t="inlineStr">
        <is>
          <t>Not started</t>
        </is>
      </c>
      <c r="J33" t="inlineStr">
        <is>
          <t>Not started</t>
        </is>
      </c>
      <c r="K33" t="inlineStr">
        <is>
          <t>Not started</t>
        </is>
      </c>
      <c r="L33" t="inlineStr">
        <is>
          <t>Not started</t>
        </is>
      </c>
      <c r="M33" t="inlineStr">
        <is>
          <t>Not started</t>
        </is>
      </c>
      <c r="N33" t="inlineStr">
        <is>
          <t>Not started</t>
        </is>
      </c>
      <c r="O33" t="inlineStr">
        <is>
          <t>Not approved</t>
        </is>
      </c>
      <c r="P33">
        <f>IF($A33="","",COUNTIF(C33:N33,"Complete"))</f>
        <v/>
      </c>
      <c r="Q33">
        <f>IF($A33="","",12-COUNTIF(C33:N33,"N/A"))</f>
        <v/>
      </c>
      <c r="R33" s="67">
        <f>IF($A33="","",IFERROR(P33/Q33,0))</f>
        <v/>
      </c>
      <c r="S33" t="inlineStr"/>
      <c r="T33" s="68" t="n"/>
      <c r="U33" t="inlineStr">
        <is>
          <t>data/atlas.json imageManifests.smallhythe-place (3 imported image records)</t>
        </is>
      </c>
      <c r="V33" t="inlineStr">
        <is>
          <t>https://www.nationaltrust.org.uk/visit/kent/smallhythe-place | checked not yet retrieved</t>
        </is>
      </c>
      <c r="W33" t="inlineStr"/>
      <c r="X33" t="inlineStr"/>
    </row>
    <row r="34" ht="22" customHeight="1">
      <c r="A34" t="inlineStr">
        <is>
          <t>old-soar-manor</t>
        </is>
      </c>
      <c r="B34" t="inlineStr">
        <is>
          <t>Old Soar Manor</t>
        </is>
      </c>
      <c r="C34" t="inlineStr">
        <is>
          <t>Not started</t>
        </is>
      </c>
      <c r="D34" t="inlineStr">
        <is>
          <t>Not started</t>
        </is>
      </c>
      <c r="E34" t="inlineStr">
        <is>
          <t>Not started</t>
        </is>
      </c>
      <c r="F34" t="inlineStr">
        <is>
          <t>Not started</t>
        </is>
      </c>
      <c r="G34" t="inlineStr">
        <is>
          <t>Not started</t>
        </is>
      </c>
      <c r="H34" t="inlineStr">
        <is>
          <t>Not started</t>
        </is>
      </c>
      <c r="I34" t="inlineStr">
        <is>
          <t>Not started</t>
        </is>
      </c>
      <c r="J34" t="inlineStr">
        <is>
          <t>Not started</t>
        </is>
      </c>
      <c r="K34" t="inlineStr">
        <is>
          <t>Not started</t>
        </is>
      </c>
      <c r="L34" t="inlineStr">
        <is>
          <t>Not started</t>
        </is>
      </c>
      <c r="M34" t="inlineStr">
        <is>
          <t>Not started</t>
        </is>
      </c>
      <c r="N34" t="inlineStr">
        <is>
          <t>Not started</t>
        </is>
      </c>
      <c r="O34" t="inlineStr">
        <is>
          <t>Not approved</t>
        </is>
      </c>
      <c r="P34">
        <f>IF($A34="","",COUNTIF(C34:N34,"Complete"))</f>
        <v/>
      </c>
      <c r="Q34">
        <f>IF($A34="","",12-COUNTIF(C34:N34,"N/A"))</f>
        <v/>
      </c>
      <c r="R34" s="67">
        <f>IF($A34="","",IFERROR(P34/Q34,0))</f>
        <v/>
      </c>
      <c r="S34" t="inlineStr"/>
      <c r="T34" s="68" t="n"/>
      <c r="U34" t="inlineStr">
        <is>
          <t>data/atlas.json imageManifests.old-soar-manor (3 imported image records)</t>
        </is>
      </c>
      <c r="V34" t="inlineStr">
        <is>
          <t>https://www.nationaltrust.org.uk/visit/kent/old-soar-manor | checked not yet retrieved</t>
        </is>
      </c>
      <c r="W34" t="inlineStr"/>
      <c r="X34" t="inlineStr"/>
    </row>
    <row r="35" ht="22" customHeight="1">
      <c r="A35" t="inlineStr">
        <is>
          <t>denge-sound-mirrors</t>
        </is>
      </c>
      <c r="B35" t="inlineStr">
        <is>
          <t>Denge Sound Mirrors</t>
        </is>
      </c>
      <c r="C35" t="inlineStr">
        <is>
          <t>Not started</t>
        </is>
      </c>
      <c r="D35" t="inlineStr">
        <is>
          <t>Not started</t>
        </is>
      </c>
      <c r="E35" t="inlineStr">
        <is>
          <t>Not started</t>
        </is>
      </c>
      <c r="F35" t="inlineStr">
        <is>
          <t>Not started</t>
        </is>
      </c>
      <c r="G35" t="inlineStr">
        <is>
          <t>Not started</t>
        </is>
      </c>
      <c r="H35" t="inlineStr">
        <is>
          <t>Not started</t>
        </is>
      </c>
      <c r="I35" t="inlineStr">
        <is>
          <t>Not started</t>
        </is>
      </c>
      <c r="J35" t="inlineStr">
        <is>
          <t>Not started</t>
        </is>
      </c>
      <c r="K35" t="inlineStr">
        <is>
          <t>Not started</t>
        </is>
      </c>
      <c r="L35" t="inlineStr">
        <is>
          <t>Not started</t>
        </is>
      </c>
      <c r="M35" t="inlineStr">
        <is>
          <t>Not started</t>
        </is>
      </c>
      <c r="N35" t="inlineStr">
        <is>
          <t>Not started</t>
        </is>
      </c>
      <c r="O35" t="inlineStr">
        <is>
          <t>Not approved</t>
        </is>
      </c>
      <c r="P35">
        <f>IF($A35="","",COUNTIF(C35:N35,"Complete"))</f>
        <v/>
      </c>
      <c r="Q35">
        <f>IF($A35="","",12-COUNTIF(C35:N35,"N/A"))</f>
        <v/>
      </c>
      <c r="R35" s="67">
        <f>IF($A35="","",IFERROR(P35/Q35,0))</f>
        <v/>
      </c>
      <c r="S35" t="inlineStr"/>
      <c r="T35" s="68" t="n"/>
      <c r="U35" t="inlineStr">
        <is>
          <t>data/atlas.json imageManifests.denge-sound-mirrors (3 imported image records)</t>
        </is>
      </c>
      <c r="V35" t="inlineStr">
        <is>
          <t>https://www.rspb.org.uk/days-out/reserves/dungeness | checked not yet retrieved</t>
        </is>
      </c>
      <c r="W35" t="inlineStr"/>
      <c r="X35" t="inlineStr"/>
    </row>
    <row r="36" ht="22" customHeight="1">
      <c r="A36" t="inlineStr">
        <is>
          <t>rochester-cathedral</t>
        </is>
      </c>
      <c r="B36" t="inlineStr">
        <is>
          <t>Rochester Cathedral</t>
        </is>
      </c>
      <c r="C36" t="inlineStr">
        <is>
          <t>Not started</t>
        </is>
      </c>
      <c r="D36" t="inlineStr">
        <is>
          <t>Not started</t>
        </is>
      </c>
      <c r="E36" t="inlineStr">
        <is>
          <t>Not started</t>
        </is>
      </c>
      <c r="F36" t="inlineStr">
        <is>
          <t>Not started</t>
        </is>
      </c>
      <c r="G36" t="inlineStr">
        <is>
          <t>Not started</t>
        </is>
      </c>
      <c r="H36" t="inlineStr">
        <is>
          <t>Not started</t>
        </is>
      </c>
      <c r="I36" t="inlineStr">
        <is>
          <t>Not started</t>
        </is>
      </c>
      <c r="J36" t="inlineStr">
        <is>
          <t>Not started</t>
        </is>
      </c>
      <c r="K36" t="inlineStr">
        <is>
          <t>Not started</t>
        </is>
      </c>
      <c r="L36" t="inlineStr">
        <is>
          <t>Not started</t>
        </is>
      </c>
      <c r="M36" t="inlineStr">
        <is>
          <t>Not started</t>
        </is>
      </c>
      <c r="N36" t="inlineStr">
        <is>
          <t>Not started</t>
        </is>
      </c>
      <c r="O36" t="inlineStr">
        <is>
          <t>Not approved</t>
        </is>
      </c>
      <c r="P36">
        <f>IF($A36="","",COUNTIF(C36:N36,"Complete"))</f>
        <v/>
      </c>
      <c r="Q36">
        <f>IF($A36="","",12-COUNTIF(C36:N36,"N/A"))</f>
        <v/>
      </c>
      <c r="R36" s="67">
        <f>IF($A36="","",IFERROR(P36/Q36,0))</f>
        <v/>
      </c>
      <c r="S36" t="inlineStr"/>
      <c r="T36" s="68" t="n"/>
      <c r="U36" t="inlineStr">
        <is>
          <t>data/atlas.json imageManifests.rochester-cathedral (3 imported image records)</t>
        </is>
      </c>
      <c r="V36" t="inlineStr">
        <is>
          <t>https://www.rochestercathedral.org/ | checked not yet retrieved</t>
        </is>
      </c>
      <c r="W36" t="inlineStr"/>
      <c r="X36" t="inlineStr"/>
    </row>
    <row r="37" ht="22" customHeight="1">
      <c r="A37" t="inlineStr">
        <is>
          <t>south-foreland-lighthouse</t>
        </is>
      </c>
      <c r="B37" t="inlineStr">
        <is>
          <t>South Foreland Lighthouse</t>
        </is>
      </c>
      <c r="C37" t="inlineStr">
        <is>
          <t>Not started</t>
        </is>
      </c>
      <c r="D37" t="inlineStr">
        <is>
          <t>Not started</t>
        </is>
      </c>
      <c r="E37" t="inlineStr">
        <is>
          <t>Not started</t>
        </is>
      </c>
      <c r="F37" t="inlineStr">
        <is>
          <t>Not started</t>
        </is>
      </c>
      <c r="G37" t="inlineStr">
        <is>
          <t>Not started</t>
        </is>
      </c>
      <c r="H37" t="inlineStr">
        <is>
          <t>Not started</t>
        </is>
      </c>
      <c r="I37" t="inlineStr">
        <is>
          <t>Not started</t>
        </is>
      </c>
      <c r="J37" t="inlineStr">
        <is>
          <t>Not started</t>
        </is>
      </c>
      <c r="K37" t="inlineStr">
        <is>
          <t>Not started</t>
        </is>
      </c>
      <c r="L37" t="inlineStr">
        <is>
          <t>Not started</t>
        </is>
      </c>
      <c r="M37" t="inlineStr">
        <is>
          <t>Not started</t>
        </is>
      </c>
      <c r="N37" t="inlineStr">
        <is>
          <t>Not started</t>
        </is>
      </c>
      <c r="O37" t="inlineStr">
        <is>
          <t>Not approved</t>
        </is>
      </c>
      <c r="P37">
        <f>IF($A37="","",COUNTIF(C37:N37,"Complete"))</f>
        <v/>
      </c>
      <c r="Q37">
        <f>IF($A37="","",12-COUNTIF(C37:N37,"N/A"))</f>
        <v/>
      </c>
      <c r="R37" s="67">
        <f>IF($A37="","",IFERROR(P37/Q37,0))</f>
        <v/>
      </c>
      <c r="S37" t="inlineStr"/>
      <c r="T37" s="68" t="n"/>
      <c r="U37" t="inlineStr">
        <is>
          <t>data/atlas.json imageManifests.south-foreland-lighthouse (3 imported image records)</t>
        </is>
      </c>
      <c r="V37" t="inlineStr">
        <is>
          <t>https://www.nationaltrust.org.uk/visit/kent/south-foreland-lighthouse | checked not yet retrieved</t>
        </is>
      </c>
      <c r="W37" t="inlineStr"/>
      <c r="X37" t="inlineStr"/>
    </row>
    <row r="38" ht="22" customHeight="1">
      <c r="A38" t="inlineStr">
        <is>
          <t>eastgate-house</t>
        </is>
      </c>
      <c r="B38" t="inlineStr">
        <is>
          <t>Eastgate House</t>
        </is>
      </c>
      <c r="C38" t="inlineStr">
        <is>
          <t>Not started</t>
        </is>
      </c>
      <c r="D38" t="inlineStr">
        <is>
          <t>Not started</t>
        </is>
      </c>
      <c r="E38" t="inlineStr">
        <is>
          <t>Not started</t>
        </is>
      </c>
      <c r="F38" t="inlineStr">
        <is>
          <t>Not started</t>
        </is>
      </c>
      <c r="G38" t="inlineStr">
        <is>
          <t>Not started</t>
        </is>
      </c>
      <c r="H38" t="inlineStr">
        <is>
          <t>Not started</t>
        </is>
      </c>
      <c r="I38" t="inlineStr">
        <is>
          <t>Not started</t>
        </is>
      </c>
      <c r="J38" t="inlineStr">
        <is>
          <t>Not started</t>
        </is>
      </c>
      <c r="K38" t="inlineStr">
        <is>
          <t>Not started</t>
        </is>
      </c>
      <c r="L38" t="inlineStr">
        <is>
          <t>Not started</t>
        </is>
      </c>
      <c r="M38" t="inlineStr">
        <is>
          <t>Not started</t>
        </is>
      </c>
      <c r="N38" t="inlineStr">
        <is>
          <t>Not started</t>
        </is>
      </c>
      <c r="O38" t="inlineStr">
        <is>
          <t>Not approved</t>
        </is>
      </c>
      <c r="P38">
        <f>IF($A38="","",COUNTIF(C38:N38,"Complete"))</f>
        <v/>
      </c>
      <c r="Q38">
        <f>IF($A38="","",12-COUNTIF(C38:N38,"N/A"))</f>
        <v/>
      </c>
      <c r="R38" s="67">
        <f>IF($A38="","",IFERROR(P38/Q38,0))</f>
        <v/>
      </c>
      <c r="S38" t="inlineStr"/>
      <c r="T38" s="68" t="n"/>
      <c r="U38" t="inlineStr">
        <is>
          <t>data/atlas.json imageManifests.eastgate-house (3 imported image records)</t>
        </is>
      </c>
      <c r="V38" t="inlineStr">
        <is>
          <t>https://www.medway.gov.uk/directory_record/524/eastgate_house | checked not yet retrieved</t>
        </is>
      </c>
      <c r="W38" t="inlineStr"/>
      <c r="X38" t="inlineStr"/>
    </row>
    <row r="39" ht="22" customHeight="1">
      <c r="A39" t="inlineStr">
        <is>
          <t>guildhall-museum-rochester</t>
        </is>
      </c>
      <c r="B39" t="inlineStr">
        <is>
          <t>Guildhall Museum</t>
        </is>
      </c>
      <c r="C39" t="inlineStr">
        <is>
          <t>Not started</t>
        </is>
      </c>
      <c r="D39" t="inlineStr">
        <is>
          <t>Not started</t>
        </is>
      </c>
      <c r="E39" t="inlineStr">
        <is>
          <t>Not started</t>
        </is>
      </c>
      <c r="F39" t="inlineStr">
        <is>
          <t>Not started</t>
        </is>
      </c>
      <c r="G39" t="inlineStr">
        <is>
          <t>Not started</t>
        </is>
      </c>
      <c r="H39" t="inlineStr">
        <is>
          <t>Not started</t>
        </is>
      </c>
      <c r="I39" t="inlineStr">
        <is>
          <t>Not started</t>
        </is>
      </c>
      <c r="J39" t="inlineStr">
        <is>
          <t>Not started</t>
        </is>
      </c>
      <c r="K39" t="inlineStr">
        <is>
          <t>Not started</t>
        </is>
      </c>
      <c r="L39" t="inlineStr">
        <is>
          <t>Not started</t>
        </is>
      </c>
      <c r="M39" t="inlineStr">
        <is>
          <t>Not started</t>
        </is>
      </c>
      <c r="N39" t="inlineStr">
        <is>
          <t>Not started</t>
        </is>
      </c>
      <c r="O39" t="inlineStr">
        <is>
          <t>Not approved</t>
        </is>
      </c>
      <c r="P39">
        <f>IF($A39="","",COUNTIF(C39:N39,"Complete"))</f>
        <v/>
      </c>
      <c r="Q39">
        <f>IF($A39="","",12-COUNTIF(C39:N39,"N/A"))</f>
        <v/>
      </c>
      <c r="R39" s="67">
        <f>IF($A39="","",IFERROR(P39/Q39,0))</f>
        <v/>
      </c>
      <c r="S39" t="inlineStr"/>
      <c r="T39" s="68" t="n"/>
      <c r="U39" t="inlineStr">
        <is>
          <t>data/atlas.json imageManifests.guildhall-museum-rochester (3 imported image records)</t>
        </is>
      </c>
      <c r="V39" t="inlineStr">
        <is>
          <t>https://www.medway.gov.uk/directory_record/525/guildhall_museum | checked not yet retrieved</t>
        </is>
      </c>
      <c r="W39" t="inlineStr"/>
      <c r="X39" t="inlineStr"/>
    </row>
    <row r="40" ht="22" customHeight="1">
      <c r="A40" t="inlineStr">
        <is>
          <t>temple-manor</t>
        </is>
      </c>
      <c r="B40" t="inlineStr">
        <is>
          <t>Temple Manor</t>
        </is>
      </c>
      <c r="C40" t="inlineStr">
        <is>
          <t>Not started</t>
        </is>
      </c>
      <c r="D40" t="inlineStr">
        <is>
          <t>Not started</t>
        </is>
      </c>
      <c r="E40" t="inlineStr">
        <is>
          <t>Not started</t>
        </is>
      </c>
      <c r="F40" t="inlineStr">
        <is>
          <t>Not started</t>
        </is>
      </c>
      <c r="G40" t="inlineStr">
        <is>
          <t>Not started</t>
        </is>
      </c>
      <c r="H40" t="inlineStr">
        <is>
          <t>Not started</t>
        </is>
      </c>
      <c r="I40" t="inlineStr">
        <is>
          <t>Not started</t>
        </is>
      </c>
      <c r="J40" t="inlineStr">
        <is>
          <t>Not started</t>
        </is>
      </c>
      <c r="K40" t="inlineStr">
        <is>
          <t>Not started</t>
        </is>
      </c>
      <c r="L40" t="inlineStr">
        <is>
          <t>Not started</t>
        </is>
      </c>
      <c r="M40" t="inlineStr">
        <is>
          <t>Not started</t>
        </is>
      </c>
      <c r="N40" t="inlineStr">
        <is>
          <t>Not started</t>
        </is>
      </c>
      <c r="O40" t="inlineStr">
        <is>
          <t>Not approved</t>
        </is>
      </c>
      <c r="P40">
        <f>IF($A40="","",COUNTIF(C40:N40,"Complete"))</f>
        <v/>
      </c>
      <c r="Q40">
        <f>IF($A40="","",12-COUNTIF(C40:N40,"N/A"))</f>
        <v/>
      </c>
      <c r="R40" s="67">
        <f>IF($A40="","",IFERROR(P40/Q40,0))</f>
        <v/>
      </c>
      <c r="S40" t="inlineStr"/>
      <c r="T40" s="68" t="n"/>
      <c r="U40" t="inlineStr">
        <is>
          <t>data/atlas.json imageManifests.temple-manor (3 imported image records)</t>
        </is>
      </c>
      <c r="V40" t="inlineStr">
        <is>
          <t>https://www.english-heritage.org.uk/visit/places/temple-manor/ | checked not yet retrieved</t>
        </is>
      </c>
      <c r="W40" t="inlineStr"/>
      <c r="X40" t="inlineStr"/>
    </row>
    <row r="41" ht="22" customHeight="1">
      <c r="A41" t="inlineStr">
        <is>
          <t>maison-dieu-dover</t>
        </is>
      </c>
      <c r="B41" t="inlineStr">
        <is>
          <t>Maison Dieu</t>
        </is>
      </c>
      <c r="C41" t="inlineStr">
        <is>
          <t>Not started</t>
        </is>
      </c>
      <c r="D41" t="inlineStr">
        <is>
          <t>Not started</t>
        </is>
      </c>
      <c r="E41" t="inlineStr">
        <is>
          <t>Not started</t>
        </is>
      </c>
      <c r="F41" t="inlineStr">
        <is>
          <t>Not started</t>
        </is>
      </c>
      <c r="G41" t="inlineStr">
        <is>
          <t>Not started</t>
        </is>
      </c>
      <c r="H41" t="inlineStr">
        <is>
          <t>Not started</t>
        </is>
      </c>
      <c r="I41" t="inlineStr">
        <is>
          <t>Not started</t>
        </is>
      </c>
      <c r="J41" t="inlineStr">
        <is>
          <t>Not started</t>
        </is>
      </c>
      <c r="K41" t="inlineStr">
        <is>
          <t>Not started</t>
        </is>
      </c>
      <c r="L41" t="inlineStr">
        <is>
          <t>Not started</t>
        </is>
      </c>
      <c r="M41" t="inlineStr">
        <is>
          <t>Not started</t>
        </is>
      </c>
      <c r="N41" t="inlineStr">
        <is>
          <t>Not started</t>
        </is>
      </c>
      <c r="O41" t="inlineStr">
        <is>
          <t>Not approved</t>
        </is>
      </c>
      <c r="P41">
        <f>IF($A41="","",COUNTIF(C41:N41,"Complete"))</f>
        <v/>
      </c>
      <c r="Q41">
        <f>IF($A41="","",12-COUNTIF(C41:N41,"N/A"))</f>
        <v/>
      </c>
      <c r="R41" s="67">
        <f>IF($A41="","",IFERROR(P41/Q41,0))</f>
        <v/>
      </c>
      <c r="S41" t="inlineStr"/>
      <c r="T41" s="68" t="n"/>
      <c r="U41" t="inlineStr">
        <is>
          <t>data/atlas.json imageManifests.maison-dieu-dover (3 imported image records)</t>
        </is>
      </c>
      <c r="V41" t="inlineStr">
        <is>
          <t>https://www.maisondieudover.org.uk/ | checked not yet retrieved</t>
        </is>
      </c>
      <c r="W41" t="inlineStr"/>
      <c r="X41" t="inlineStr"/>
    </row>
    <row r="42" ht="22" customHeight="1">
      <c r="A42" t="inlineStr">
        <is>
          <t>kent-battle-of-britain-museum</t>
        </is>
      </c>
      <c r="B42" t="inlineStr">
        <is>
          <t>Kent Battle of Britain Museum</t>
        </is>
      </c>
      <c r="C42" t="inlineStr">
        <is>
          <t>Not started</t>
        </is>
      </c>
      <c r="D42" t="inlineStr">
        <is>
          <t>Not started</t>
        </is>
      </c>
      <c r="E42" t="inlineStr">
        <is>
          <t>Not started</t>
        </is>
      </c>
      <c r="F42" t="inlineStr">
        <is>
          <t>Not started</t>
        </is>
      </c>
      <c r="G42" t="inlineStr">
        <is>
          <t>Not started</t>
        </is>
      </c>
      <c r="H42" t="inlineStr">
        <is>
          <t>Not started</t>
        </is>
      </c>
      <c r="I42" t="inlineStr">
        <is>
          <t>Not started</t>
        </is>
      </c>
      <c r="J42" t="inlineStr">
        <is>
          <t>Not started</t>
        </is>
      </c>
      <c r="K42" t="inlineStr">
        <is>
          <t>Not started</t>
        </is>
      </c>
      <c r="L42" t="inlineStr">
        <is>
          <t>Not started</t>
        </is>
      </c>
      <c r="M42" t="inlineStr">
        <is>
          <t>Not started</t>
        </is>
      </c>
      <c r="N42" t="inlineStr">
        <is>
          <t>Not started</t>
        </is>
      </c>
      <c r="O42" t="inlineStr">
        <is>
          <t>Not approved</t>
        </is>
      </c>
      <c r="P42">
        <f>IF($A42="","",COUNTIF(C42:N42,"Complete"))</f>
        <v/>
      </c>
      <c r="Q42">
        <f>IF($A42="","",12-COUNTIF(C42:N42,"N/A"))</f>
        <v/>
      </c>
      <c r="R42" s="67">
        <f>IF($A42="","",IFERROR(P42/Q42,0))</f>
        <v/>
      </c>
      <c r="S42" t="inlineStr"/>
      <c r="T42" s="68" t="n"/>
      <c r="U42" t="inlineStr">
        <is>
          <t>data/atlas.json imageManifests.kent-battle-of-britain-museum (3 imported image records)</t>
        </is>
      </c>
      <c r="V42" t="inlineStr">
        <is>
          <t>https://www.kbobm.org/ | checked not yet retrieved</t>
        </is>
      </c>
      <c r="W42" t="inlineStr"/>
      <c r="X42" t="inlineStr"/>
    </row>
    <row r="43" ht="22" customHeight="1">
      <c r="A43" t="inlineStr">
        <is>
          <t>raf-manston-history-museum</t>
        </is>
      </c>
      <c r="B43" t="inlineStr">
        <is>
          <t>RAF Manston History Museum</t>
        </is>
      </c>
      <c r="C43" t="inlineStr">
        <is>
          <t>Not started</t>
        </is>
      </c>
      <c r="D43" t="inlineStr">
        <is>
          <t>Not started</t>
        </is>
      </c>
      <c r="E43" t="inlineStr">
        <is>
          <t>Not started</t>
        </is>
      </c>
      <c r="F43" t="inlineStr">
        <is>
          <t>Not started</t>
        </is>
      </c>
      <c r="G43" t="inlineStr">
        <is>
          <t>Not started</t>
        </is>
      </c>
      <c r="H43" t="inlineStr">
        <is>
          <t>Not started</t>
        </is>
      </c>
      <c r="I43" t="inlineStr">
        <is>
          <t>Not started</t>
        </is>
      </c>
      <c r="J43" t="inlineStr">
        <is>
          <t>Not started</t>
        </is>
      </c>
      <c r="K43" t="inlineStr">
        <is>
          <t>Not started</t>
        </is>
      </c>
      <c r="L43" t="inlineStr">
        <is>
          <t>Not started</t>
        </is>
      </c>
      <c r="M43" t="inlineStr">
        <is>
          <t>Not started</t>
        </is>
      </c>
      <c r="N43" t="inlineStr">
        <is>
          <t>Not started</t>
        </is>
      </c>
      <c r="O43" t="inlineStr">
        <is>
          <t>Not approved</t>
        </is>
      </c>
      <c r="P43">
        <f>IF($A43="","",COUNTIF(C43:N43,"Complete"))</f>
        <v/>
      </c>
      <c r="Q43">
        <f>IF($A43="","",12-COUNTIF(C43:N43,"N/A"))</f>
        <v/>
      </c>
      <c r="R43" s="67">
        <f>IF($A43="","",IFERROR(P43/Q43,0))</f>
        <v/>
      </c>
      <c r="S43" t="inlineStr"/>
      <c r="T43" s="68" t="n"/>
      <c r="U43" t="inlineStr">
        <is>
          <t>data/atlas.json imageManifests.raf-manston-history-museum (3 imported image records)</t>
        </is>
      </c>
      <c r="V43" t="inlineStr">
        <is>
          <t>https://rafmanston.co.uk/ | checked not yet retrieved</t>
        </is>
      </c>
      <c r="W43" t="inlineStr"/>
      <c r="X43" t="inlineStr"/>
    </row>
    <row r="44" ht="22" customHeight="1">
      <c r="A44" t="inlineStr">
        <is>
          <t>spitfire-hurricane-museum</t>
        </is>
      </c>
      <c r="B44" t="inlineStr">
        <is>
          <t>Spitfire and Hurricane Memorial Museum</t>
        </is>
      </c>
      <c r="C44" t="inlineStr">
        <is>
          <t>Not started</t>
        </is>
      </c>
      <c r="D44" t="inlineStr">
        <is>
          <t>Not started</t>
        </is>
      </c>
      <c r="E44" t="inlineStr">
        <is>
          <t>Not started</t>
        </is>
      </c>
      <c r="F44" t="inlineStr">
        <is>
          <t>Not started</t>
        </is>
      </c>
      <c r="G44" t="inlineStr">
        <is>
          <t>Not started</t>
        </is>
      </c>
      <c r="H44" t="inlineStr">
        <is>
          <t>Not started</t>
        </is>
      </c>
      <c r="I44" t="inlineStr">
        <is>
          <t>Not started</t>
        </is>
      </c>
      <c r="J44" t="inlineStr">
        <is>
          <t>Not started</t>
        </is>
      </c>
      <c r="K44" t="inlineStr">
        <is>
          <t>Not started</t>
        </is>
      </c>
      <c r="L44" t="inlineStr">
        <is>
          <t>Not started</t>
        </is>
      </c>
      <c r="M44" t="inlineStr">
        <is>
          <t>Not started</t>
        </is>
      </c>
      <c r="N44" t="inlineStr">
        <is>
          <t>Not started</t>
        </is>
      </c>
      <c r="O44" t="inlineStr">
        <is>
          <t>Not approved</t>
        </is>
      </c>
      <c r="P44">
        <f>IF($A44="","",COUNTIF(C44:N44,"Complete"))</f>
        <v/>
      </c>
      <c r="Q44">
        <f>IF($A44="","",12-COUNTIF(C44:N44,"N/A"))</f>
        <v/>
      </c>
      <c r="R44" s="67">
        <f>IF($A44="","",IFERROR(P44/Q44,0))</f>
        <v/>
      </c>
      <c r="S44" t="inlineStr"/>
      <c r="T44" s="68" t="n"/>
      <c r="U44" t="inlineStr">
        <is>
          <t>data/atlas.json imageManifests.spitfire-hurricane-museum (3 imported image records)</t>
        </is>
      </c>
      <c r="V44" t="inlineStr">
        <is>
          <t>https://www.spitfiremuseum.org.uk/ | checked not yet retrieved</t>
        </is>
      </c>
      <c r="W44" t="inlineStr"/>
      <c r="X44" t="inlineStr"/>
    </row>
    <row r="45" ht="22" customHeight="1">
      <c r="A45" t="inlineStr">
        <is>
          <t>powell-cotton-museum</t>
        </is>
      </c>
      <c r="B45" t="inlineStr">
        <is>
          <t>Powell-Cotton Museum and Quex House</t>
        </is>
      </c>
      <c r="C45" t="inlineStr">
        <is>
          <t>Not started</t>
        </is>
      </c>
      <c r="D45" t="inlineStr">
        <is>
          <t>Not started</t>
        </is>
      </c>
      <c r="E45" t="inlineStr">
        <is>
          <t>Not started</t>
        </is>
      </c>
      <c r="F45" t="inlineStr">
        <is>
          <t>Not started</t>
        </is>
      </c>
      <c r="G45" t="inlineStr">
        <is>
          <t>Not started</t>
        </is>
      </c>
      <c r="H45" t="inlineStr">
        <is>
          <t>Not started</t>
        </is>
      </c>
      <c r="I45" t="inlineStr">
        <is>
          <t>Not started</t>
        </is>
      </c>
      <c r="J45" t="inlineStr">
        <is>
          <t>Not started</t>
        </is>
      </c>
      <c r="K45" t="inlineStr">
        <is>
          <t>Not started</t>
        </is>
      </c>
      <c r="L45" t="inlineStr">
        <is>
          <t>Not started</t>
        </is>
      </c>
      <c r="M45" t="inlineStr">
        <is>
          <t>Not started</t>
        </is>
      </c>
      <c r="N45" t="inlineStr">
        <is>
          <t>Not started</t>
        </is>
      </c>
      <c r="O45" t="inlineStr">
        <is>
          <t>Not approved</t>
        </is>
      </c>
      <c r="P45">
        <f>IF($A45="","",COUNTIF(C45:N45,"Complete"))</f>
        <v/>
      </c>
      <c r="Q45">
        <f>IF($A45="","",12-COUNTIF(C45:N45,"N/A"))</f>
        <v/>
      </c>
      <c r="R45" s="67">
        <f>IF($A45="","",IFERROR(P45/Q45,0))</f>
        <v/>
      </c>
      <c r="S45" t="inlineStr"/>
      <c r="T45" s="68" t="n"/>
      <c r="U45" t="inlineStr">
        <is>
          <t>data/atlas.json imageManifests.powell-cotton-museum (3 imported image records)</t>
        </is>
      </c>
      <c r="V45" t="inlineStr">
        <is>
          <t>https://powell-cottonmuseum.org/ | checked not yet retrieved</t>
        </is>
      </c>
      <c r="W45" t="inlineStr"/>
      <c r="X45" t="inlineStr"/>
    </row>
    <row r="46" ht="22" customHeight="1">
      <c r="A46" t="inlineStr">
        <is>
          <t>sandwich-guildhall-museum</t>
        </is>
      </c>
      <c r="B46" t="inlineStr">
        <is>
          <t>Sandwich Guildhall Museum</t>
        </is>
      </c>
      <c r="C46" t="inlineStr">
        <is>
          <t>Not started</t>
        </is>
      </c>
      <c r="D46" t="inlineStr">
        <is>
          <t>Not started</t>
        </is>
      </c>
      <c r="E46" t="inlineStr">
        <is>
          <t>Not started</t>
        </is>
      </c>
      <c r="F46" t="inlineStr">
        <is>
          <t>Not started</t>
        </is>
      </c>
      <c r="G46" t="inlineStr">
        <is>
          <t>Not started</t>
        </is>
      </c>
      <c r="H46" t="inlineStr">
        <is>
          <t>Not started</t>
        </is>
      </c>
      <c r="I46" t="inlineStr">
        <is>
          <t>Not started</t>
        </is>
      </c>
      <c r="J46" t="inlineStr">
        <is>
          <t>Not started</t>
        </is>
      </c>
      <c r="K46" t="inlineStr">
        <is>
          <t>Not started</t>
        </is>
      </c>
      <c r="L46" t="inlineStr">
        <is>
          <t>Not started</t>
        </is>
      </c>
      <c r="M46" t="inlineStr">
        <is>
          <t>Not started</t>
        </is>
      </c>
      <c r="N46" t="inlineStr">
        <is>
          <t>Not started</t>
        </is>
      </c>
      <c r="O46" t="inlineStr">
        <is>
          <t>Not approved</t>
        </is>
      </c>
      <c r="P46">
        <f>IF($A46="","",COUNTIF(C46:N46,"Complete"))</f>
        <v/>
      </c>
      <c r="Q46">
        <f>IF($A46="","",12-COUNTIF(C46:N46,"N/A"))</f>
        <v/>
      </c>
      <c r="R46" s="67">
        <f>IF($A46="","",IFERROR(P46/Q46,0))</f>
        <v/>
      </c>
      <c r="S46" t="inlineStr"/>
      <c r="T46" s="68" t="n"/>
      <c r="U46" t="inlineStr">
        <is>
          <t>data/atlas.json imageManifests.sandwich-guildhall-museum (3 imported image records)</t>
        </is>
      </c>
      <c r="V46" t="inlineStr">
        <is>
          <t>https://sandwichguildhallmuseum.co.uk/ | checked not yet retrieved</t>
        </is>
      </c>
      <c r="W46" t="inlineStr"/>
      <c r="X46" t="inlineStr"/>
    </row>
    <row r="47" ht="22" customHeight="1">
      <c r="A47" t="inlineStr">
        <is>
          <t>eastbridge-hospital</t>
        </is>
      </c>
      <c r="B47" t="inlineStr">
        <is>
          <t>Eastbridge Hospital</t>
        </is>
      </c>
      <c r="C47" t="inlineStr">
        <is>
          <t>Not started</t>
        </is>
      </c>
      <c r="D47" t="inlineStr">
        <is>
          <t>Not started</t>
        </is>
      </c>
      <c r="E47" t="inlineStr">
        <is>
          <t>Not started</t>
        </is>
      </c>
      <c r="F47" t="inlineStr">
        <is>
          <t>Not started</t>
        </is>
      </c>
      <c r="G47" t="inlineStr">
        <is>
          <t>Not started</t>
        </is>
      </c>
      <c r="H47" t="inlineStr">
        <is>
          <t>Not started</t>
        </is>
      </c>
      <c r="I47" t="inlineStr">
        <is>
          <t>Not started</t>
        </is>
      </c>
      <c r="J47" t="inlineStr">
        <is>
          <t>Not started</t>
        </is>
      </c>
      <c r="K47" t="inlineStr">
        <is>
          <t>Not started</t>
        </is>
      </c>
      <c r="L47" t="inlineStr">
        <is>
          <t>Not started</t>
        </is>
      </c>
      <c r="M47" t="inlineStr">
        <is>
          <t>Not started</t>
        </is>
      </c>
      <c r="N47" t="inlineStr">
        <is>
          <t>Not started</t>
        </is>
      </c>
      <c r="O47" t="inlineStr">
        <is>
          <t>Not approved</t>
        </is>
      </c>
      <c r="P47">
        <f>IF($A47="","",COUNTIF(C47:N47,"Complete"))</f>
        <v/>
      </c>
      <c r="Q47">
        <f>IF($A47="","",12-COUNTIF(C47:N47,"N/A"))</f>
        <v/>
      </c>
      <c r="R47" s="67">
        <f>IF($A47="","",IFERROR(P47/Q47,0))</f>
        <v/>
      </c>
      <c r="S47" t="inlineStr"/>
      <c r="T47" s="68" t="n"/>
      <c r="U47" t="inlineStr">
        <is>
          <t>data/atlas.json imageManifests.eastbridge-hospital (3 imported image records)</t>
        </is>
      </c>
      <c r="V47" t="inlineStr">
        <is>
          <t>https://www.eastbridgehospital.org.uk/ | checked not yet retrieved</t>
        </is>
      </c>
      <c r="W47" t="inlineStr"/>
      <c r="X47" t="inlineStr"/>
    </row>
    <row r="48" ht="22" customHeight="1">
      <c r="A48" t="inlineStr">
        <is>
          <t>beaney-house</t>
        </is>
      </c>
      <c r="B48" t="inlineStr">
        <is>
          <t>The Beaney House of Art and Knowledge</t>
        </is>
      </c>
      <c r="C48" t="inlineStr">
        <is>
          <t>Not started</t>
        </is>
      </c>
      <c r="D48" t="inlineStr">
        <is>
          <t>Not started</t>
        </is>
      </c>
      <c r="E48" t="inlineStr">
        <is>
          <t>Not started</t>
        </is>
      </c>
      <c r="F48" t="inlineStr">
        <is>
          <t>Not started</t>
        </is>
      </c>
      <c r="G48" t="inlineStr">
        <is>
          <t>Not started</t>
        </is>
      </c>
      <c r="H48" t="inlineStr">
        <is>
          <t>Not started</t>
        </is>
      </c>
      <c r="I48" t="inlineStr">
        <is>
          <t>Not started</t>
        </is>
      </c>
      <c r="J48" t="inlineStr">
        <is>
          <t>Not started</t>
        </is>
      </c>
      <c r="K48" t="inlineStr">
        <is>
          <t>Not started</t>
        </is>
      </c>
      <c r="L48" t="inlineStr">
        <is>
          <t>Not started</t>
        </is>
      </c>
      <c r="M48" t="inlineStr">
        <is>
          <t>Not started</t>
        </is>
      </c>
      <c r="N48" t="inlineStr">
        <is>
          <t>Not started</t>
        </is>
      </c>
      <c r="O48" t="inlineStr">
        <is>
          <t>Not approved</t>
        </is>
      </c>
      <c r="P48">
        <f>IF($A48="","",COUNTIF(C48:N48,"Complete"))</f>
        <v/>
      </c>
      <c r="Q48">
        <f>IF($A48="","",12-COUNTIF(C48:N48,"N/A"))</f>
        <v/>
      </c>
      <c r="R48" s="67">
        <f>IF($A48="","",IFERROR(P48/Q48,0))</f>
        <v/>
      </c>
      <c r="S48" t="inlineStr"/>
      <c r="T48" s="68" t="n"/>
      <c r="U48" t="inlineStr">
        <is>
          <t>data/atlas.json imageManifests.beaney-house (3 imported image records)</t>
        </is>
      </c>
      <c r="V48" t="inlineStr">
        <is>
          <t>https://canterburymuseums.co.uk/the-beaney/ | checked not yet retrieved</t>
        </is>
      </c>
      <c r="W48" t="inlineStr"/>
      <c r="X48" t="inlineStr"/>
    </row>
    <row r="49" ht="22" customHeight="1">
      <c r="A49" t="inlineStr">
        <is>
          <t>lullingstone-castle</t>
        </is>
      </c>
      <c r="B49" t="inlineStr">
        <is>
          <t>Lullingstone Castle and World Garden</t>
        </is>
      </c>
      <c r="C49" t="inlineStr">
        <is>
          <t>Not started</t>
        </is>
      </c>
      <c r="D49" t="inlineStr">
        <is>
          <t>Not started</t>
        </is>
      </c>
      <c r="E49" t="inlineStr">
        <is>
          <t>Not started</t>
        </is>
      </c>
      <c r="F49" t="inlineStr">
        <is>
          <t>Not started</t>
        </is>
      </c>
      <c r="G49" t="inlineStr">
        <is>
          <t>Not started</t>
        </is>
      </c>
      <c r="H49" t="inlineStr">
        <is>
          <t>Not started</t>
        </is>
      </c>
      <c r="I49" t="inlineStr">
        <is>
          <t>Not started</t>
        </is>
      </c>
      <c r="J49" t="inlineStr">
        <is>
          <t>Not started</t>
        </is>
      </c>
      <c r="K49" t="inlineStr">
        <is>
          <t>Not started</t>
        </is>
      </c>
      <c r="L49" t="inlineStr">
        <is>
          <t>Not started</t>
        </is>
      </c>
      <c r="M49" t="inlineStr">
        <is>
          <t>Not started</t>
        </is>
      </c>
      <c r="N49" t="inlineStr">
        <is>
          <t>Not started</t>
        </is>
      </c>
      <c r="O49" t="inlineStr">
        <is>
          <t>Not approved</t>
        </is>
      </c>
      <c r="P49">
        <f>IF($A49="","",COUNTIF(C49:N49,"Complete"))</f>
        <v/>
      </c>
      <c r="Q49">
        <f>IF($A49="","",12-COUNTIF(C49:N49,"N/A"))</f>
        <v/>
      </c>
      <c r="R49" s="67">
        <f>IF($A49="","",IFERROR(P49/Q49,0))</f>
        <v/>
      </c>
      <c r="S49" t="inlineStr"/>
      <c r="T49" s="68" t="n"/>
      <c r="U49" t="inlineStr">
        <is>
          <t>data/atlas.json imageManifests.lullingstone-castle (3 imported image records)</t>
        </is>
      </c>
      <c r="V49" t="inlineStr">
        <is>
          <t>https://www.lullingstonecastle.co.uk/ | checked not yet retrieved</t>
        </is>
      </c>
      <c r="W49" t="inlineStr"/>
      <c r="X49" t="inlineStr"/>
    </row>
    <row r="50" ht="22" customHeight="1">
      <c r="A50" t="inlineStr">
        <is>
          <t>chiddingstone-castle</t>
        </is>
      </c>
      <c r="B50" t="inlineStr">
        <is>
          <t>Chiddingstone Castle</t>
        </is>
      </c>
      <c r="C50" t="inlineStr">
        <is>
          <t>Not started</t>
        </is>
      </c>
      <c r="D50" t="inlineStr">
        <is>
          <t>Not started</t>
        </is>
      </c>
      <c r="E50" t="inlineStr">
        <is>
          <t>Not started</t>
        </is>
      </c>
      <c r="F50" t="inlineStr">
        <is>
          <t>Not started</t>
        </is>
      </c>
      <c r="G50" t="inlineStr">
        <is>
          <t>Not started</t>
        </is>
      </c>
      <c r="H50" t="inlineStr">
        <is>
          <t>Not started</t>
        </is>
      </c>
      <c r="I50" t="inlineStr">
        <is>
          <t>Not started</t>
        </is>
      </c>
      <c r="J50" t="inlineStr">
        <is>
          <t>Not started</t>
        </is>
      </c>
      <c r="K50" t="inlineStr">
        <is>
          <t>Not started</t>
        </is>
      </c>
      <c r="L50" t="inlineStr">
        <is>
          <t>Not started</t>
        </is>
      </c>
      <c r="M50" t="inlineStr">
        <is>
          <t>Not started</t>
        </is>
      </c>
      <c r="N50" t="inlineStr">
        <is>
          <t>Not started</t>
        </is>
      </c>
      <c r="O50" t="inlineStr">
        <is>
          <t>Not approved</t>
        </is>
      </c>
      <c r="P50">
        <f>IF($A50="","",COUNTIF(C50:N50,"Complete"))</f>
        <v/>
      </c>
      <c r="Q50">
        <f>IF($A50="","",12-COUNTIF(C50:N50,"N/A"))</f>
        <v/>
      </c>
      <c r="R50" s="67">
        <f>IF($A50="","",IFERROR(P50/Q50,0))</f>
        <v/>
      </c>
      <c r="S50" t="inlineStr"/>
      <c r="T50" s="68" t="n"/>
      <c r="U50" t="inlineStr">
        <is>
          <t>data/atlas.json imageManifests.chiddingstone-castle (3 imported image records)</t>
        </is>
      </c>
      <c r="V50" t="inlineStr">
        <is>
          <t>https://www.chiddingstonecastle.org.uk/ | checked not yet retrieved</t>
        </is>
      </c>
      <c r="W50" t="inlineStr"/>
      <c r="X50" t="inlineStr"/>
    </row>
    <row r="51" ht="22" customHeight="1">
      <c r="A51" t="inlineStr">
        <is>
          <t>quebec-house</t>
        </is>
      </c>
      <c r="B51" t="inlineStr">
        <is>
          <t>Quebec House</t>
        </is>
      </c>
      <c r="C51" t="inlineStr">
        <is>
          <t>Not started</t>
        </is>
      </c>
      <c r="D51" t="inlineStr">
        <is>
          <t>Not started</t>
        </is>
      </c>
      <c r="E51" t="inlineStr">
        <is>
          <t>Not started</t>
        </is>
      </c>
      <c r="F51" t="inlineStr">
        <is>
          <t>Not started</t>
        </is>
      </c>
      <c r="G51" t="inlineStr">
        <is>
          <t>Not started</t>
        </is>
      </c>
      <c r="H51" t="inlineStr">
        <is>
          <t>Not started</t>
        </is>
      </c>
      <c r="I51" t="inlineStr">
        <is>
          <t>Not started</t>
        </is>
      </c>
      <c r="J51" t="inlineStr">
        <is>
          <t>Not started</t>
        </is>
      </c>
      <c r="K51" t="inlineStr">
        <is>
          <t>Not started</t>
        </is>
      </c>
      <c r="L51" t="inlineStr">
        <is>
          <t>Not started</t>
        </is>
      </c>
      <c r="M51" t="inlineStr">
        <is>
          <t>Not started</t>
        </is>
      </c>
      <c r="N51" t="inlineStr">
        <is>
          <t>Not started</t>
        </is>
      </c>
      <c r="O51" t="inlineStr">
        <is>
          <t>Not approved</t>
        </is>
      </c>
      <c r="P51">
        <f>IF($A51="","",COUNTIF(C51:N51,"Complete"))</f>
        <v/>
      </c>
      <c r="Q51">
        <f>IF($A51="","",12-COUNTIF(C51:N51,"N/A"))</f>
        <v/>
      </c>
      <c r="R51" s="67">
        <f>IF($A51="","",IFERROR(P51/Q51,0))</f>
        <v/>
      </c>
      <c r="S51" t="inlineStr"/>
      <c r="T51" s="68" t="n"/>
      <c r="U51" t="inlineStr">
        <is>
          <t>data/atlas.json imageManifests.quebec-house (3 imported image records)</t>
        </is>
      </c>
      <c r="V51" t="inlineStr">
        <is>
          <t>https://www.nationaltrust.org.uk/visit/kent/quebec-house | checked not yet retrieved</t>
        </is>
      </c>
      <c r="W51" t="inlineStr"/>
      <c r="X51" t="inlineStr"/>
    </row>
    <row r="52" ht="22" customHeight="1">
      <c r="A52" t="inlineStr">
        <is>
          <t>stoneacre</t>
        </is>
      </c>
      <c r="B52" t="inlineStr">
        <is>
          <t>Stoneacre</t>
        </is>
      </c>
      <c r="C52" t="inlineStr">
        <is>
          <t>Not started</t>
        </is>
      </c>
      <c r="D52" t="inlineStr">
        <is>
          <t>Not started</t>
        </is>
      </c>
      <c r="E52" t="inlineStr">
        <is>
          <t>Not started</t>
        </is>
      </c>
      <c r="F52" t="inlineStr">
        <is>
          <t>Not started</t>
        </is>
      </c>
      <c r="G52" t="inlineStr">
        <is>
          <t>Not started</t>
        </is>
      </c>
      <c r="H52" t="inlineStr">
        <is>
          <t>Not started</t>
        </is>
      </c>
      <c r="I52" t="inlineStr">
        <is>
          <t>Not started</t>
        </is>
      </c>
      <c r="J52" t="inlineStr">
        <is>
          <t>Not started</t>
        </is>
      </c>
      <c r="K52" t="inlineStr">
        <is>
          <t>Not started</t>
        </is>
      </c>
      <c r="L52" t="inlineStr">
        <is>
          <t>Not started</t>
        </is>
      </c>
      <c r="M52" t="inlineStr">
        <is>
          <t>Not started</t>
        </is>
      </c>
      <c r="N52" t="inlineStr">
        <is>
          <t>Not started</t>
        </is>
      </c>
      <c r="O52" t="inlineStr">
        <is>
          <t>Not approved</t>
        </is>
      </c>
      <c r="P52">
        <f>IF($A52="","",COUNTIF(C52:N52,"Complete"))</f>
        <v/>
      </c>
      <c r="Q52">
        <f>IF($A52="","",12-COUNTIF(C52:N52,"N/A"))</f>
        <v/>
      </c>
      <c r="R52" s="67">
        <f>IF($A52="","",IFERROR(P52/Q52,0))</f>
        <v/>
      </c>
      <c r="S52" t="inlineStr"/>
      <c r="T52" s="68" t="n"/>
      <c r="U52" t="inlineStr">
        <is>
          <t>data/atlas.json imageManifests.stoneacre (3 imported image records)</t>
        </is>
      </c>
      <c r="V52" t="inlineStr">
        <is>
          <t>https://www.nationaltrust.org.uk/visit/kent/stoneacre | checked not yet retrieved</t>
        </is>
      </c>
      <c r="W52" t="inlineStr"/>
      <c r="X52" t="inlineStr"/>
    </row>
    <row r="53" ht="22" customHeight="1">
      <c r="A53" t="inlineStr">
        <is>
          <t>maidstone-museum</t>
        </is>
      </c>
      <c r="B53" t="inlineStr">
        <is>
          <t>Maidstone Museum</t>
        </is>
      </c>
      <c r="C53" t="inlineStr">
        <is>
          <t>Not started</t>
        </is>
      </c>
      <c r="D53" t="inlineStr">
        <is>
          <t>Not started</t>
        </is>
      </c>
      <c r="E53" t="inlineStr">
        <is>
          <t>Not started</t>
        </is>
      </c>
      <c r="F53" t="inlineStr">
        <is>
          <t>Not started</t>
        </is>
      </c>
      <c r="G53" t="inlineStr">
        <is>
          <t>Not started</t>
        </is>
      </c>
      <c r="H53" t="inlineStr">
        <is>
          <t>Not started</t>
        </is>
      </c>
      <c r="I53" t="inlineStr">
        <is>
          <t>Not started</t>
        </is>
      </c>
      <c r="J53" t="inlineStr">
        <is>
          <t>Not started</t>
        </is>
      </c>
      <c r="K53" t="inlineStr">
        <is>
          <t>Not started</t>
        </is>
      </c>
      <c r="L53" t="inlineStr">
        <is>
          <t>Not started</t>
        </is>
      </c>
      <c r="M53" t="inlineStr">
        <is>
          <t>Not started</t>
        </is>
      </c>
      <c r="N53" t="inlineStr">
        <is>
          <t>Not started</t>
        </is>
      </c>
      <c r="O53" t="inlineStr">
        <is>
          <t>Not approved</t>
        </is>
      </c>
      <c r="P53">
        <f>IF($A53="","",COUNTIF(C53:N53,"Complete"))</f>
        <v/>
      </c>
      <c r="Q53">
        <f>IF($A53="","",12-COUNTIF(C53:N53,"N/A"))</f>
        <v/>
      </c>
      <c r="R53" s="67">
        <f>IF($A53="","",IFERROR(P53/Q53,0))</f>
        <v/>
      </c>
      <c r="S53" t="inlineStr"/>
      <c r="T53" s="68" t="n"/>
      <c r="U53" t="inlineStr">
        <is>
          <t>data/atlas.json imageManifests.maidstone-museum (3 imported image records)</t>
        </is>
      </c>
      <c r="V53" t="inlineStr">
        <is>
          <t>https://museum.maidstone.gov.uk/ | checked not yet retrieved</t>
        </is>
      </c>
      <c r="W53" t="inlineStr"/>
      <c r="X53" t="inlineStr"/>
    </row>
    <row r="54" ht="22" customHeight="1">
      <c r="A54" t="inlineStr">
        <is>
          <t>belmont-house</t>
        </is>
      </c>
      <c r="B54" t="inlineStr">
        <is>
          <t>Belmont House and Gardens</t>
        </is>
      </c>
      <c r="C54" t="inlineStr">
        <is>
          <t>Not started</t>
        </is>
      </c>
      <c r="D54" t="inlineStr">
        <is>
          <t>Not started</t>
        </is>
      </c>
      <c r="E54" t="inlineStr">
        <is>
          <t>Not started</t>
        </is>
      </c>
      <c r="F54" t="inlineStr">
        <is>
          <t>Not started</t>
        </is>
      </c>
      <c r="G54" t="inlineStr">
        <is>
          <t>Not started</t>
        </is>
      </c>
      <c r="H54" t="inlineStr">
        <is>
          <t>Not started</t>
        </is>
      </c>
      <c r="I54" t="inlineStr">
        <is>
          <t>Not started</t>
        </is>
      </c>
      <c r="J54" t="inlineStr">
        <is>
          <t>Not started</t>
        </is>
      </c>
      <c r="K54" t="inlineStr">
        <is>
          <t>Not started</t>
        </is>
      </c>
      <c r="L54" t="inlineStr">
        <is>
          <t>Not started</t>
        </is>
      </c>
      <c r="M54" t="inlineStr">
        <is>
          <t>Not started</t>
        </is>
      </c>
      <c r="N54" t="inlineStr">
        <is>
          <t>Not started</t>
        </is>
      </c>
      <c r="O54" t="inlineStr">
        <is>
          <t>Not approved</t>
        </is>
      </c>
      <c r="P54">
        <f>IF($A54="","",COUNTIF(C54:N54,"Complete"))</f>
        <v/>
      </c>
      <c r="Q54">
        <f>IF($A54="","",12-COUNTIF(C54:N54,"N/A"))</f>
        <v/>
      </c>
      <c r="R54" s="67">
        <f>IF($A54="","",IFERROR(P54/Q54,0))</f>
        <v/>
      </c>
      <c r="S54" t="inlineStr"/>
      <c r="T54" s="68" t="n"/>
      <c r="U54" t="inlineStr">
        <is>
          <t>data/atlas.json imageManifests.belmont-house (3 imported image records)</t>
        </is>
      </c>
      <c r="V54" t="inlineStr">
        <is>
          <t>https://belmont-house.org/ | checked not yet retrieved</t>
        </is>
      </c>
      <c r="W54" t="inlineStr"/>
      <c r="X54" t="inlineStr"/>
    </row>
    <row r="55" ht="22" customHeight="1">
      <c r="A55" t="inlineStr">
        <is>
          <t>godinton-house</t>
        </is>
      </c>
      <c r="B55" t="inlineStr">
        <is>
          <t>Godinton House and Gardens</t>
        </is>
      </c>
      <c r="C55" t="inlineStr">
        <is>
          <t>Not started</t>
        </is>
      </c>
      <c r="D55" t="inlineStr">
        <is>
          <t>Not started</t>
        </is>
      </c>
      <c r="E55" t="inlineStr">
        <is>
          <t>Not started</t>
        </is>
      </c>
      <c r="F55" t="inlineStr">
        <is>
          <t>Not started</t>
        </is>
      </c>
      <c r="G55" t="inlineStr">
        <is>
          <t>Not started</t>
        </is>
      </c>
      <c r="H55" t="inlineStr">
        <is>
          <t>Not started</t>
        </is>
      </c>
      <c r="I55" t="inlineStr">
        <is>
          <t>Not started</t>
        </is>
      </c>
      <c r="J55" t="inlineStr">
        <is>
          <t>Not started</t>
        </is>
      </c>
      <c r="K55" t="inlineStr">
        <is>
          <t>Not started</t>
        </is>
      </c>
      <c r="L55" t="inlineStr">
        <is>
          <t>Not started</t>
        </is>
      </c>
      <c r="M55" t="inlineStr">
        <is>
          <t>Not started</t>
        </is>
      </c>
      <c r="N55" t="inlineStr">
        <is>
          <t>Not started</t>
        </is>
      </c>
      <c r="O55" t="inlineStr">
        <is>
          <t>Not approved</t>
        </is>
      </c>
      <c r="P55">
        <f>IF($A55="","",COUNTIF(C55:N55,"Complete"))</f>
        <v/>
      </c>
      <c r="Q55">
        <f>IF($A55="","",12-COUNTIF(C55:N55,"N/A"))</f>
        <v/>
      </c>
      <c r="R55" s="67">
        <f>IF($A55="","",IFERROR(P55/Q55,0))</f>
        <v/>
      </c>
      <c r="S55" t="inlineStr"/>
      <c r="T55" s="68" t="n"/>
      <c r="U55" t="inlineStr">
        <is>
          <t>data/atlas.json imageManifests.godinton-house (3 imported image records)</t>
        </is>
      </c>
      <c r="V55" t="inlineStr">
        <is>
          <t>https://godintonhouse.co.uk/ | checked not yet retrieved</t>
        </is>
      </c>
      <c r="W55" t="inlineStr"/>
      <c r="X55" t="inlineStr"/>
    </row>
    <row r="56" ht="22" customHeight="1">
      <c r="A56" t="inlineStr">
        <is>
          <t>chart-gunpowder-mills</t>
        </is>
      </c>
      <c r="B56" t="inlineStr">
        <is>
          <t>Chart Gunpowder Mills</t>
        </is>
      </c>
      <c r="C56" t="inlineStr">
        <is>
          <t>Not started</t>
        </is>
      </c>
      <c r="D56" t="inlineStr">
        <is>
          <t>Not started</t>
        </is>
      </c>
      <c r="E56" t="inlineStr">
        <is>
          <t>Not started</t>
        </is>
      </c>
      <c r="F56" t="inlineStr">
        <is>
          <t>Not started</t>
        </is>
      </c>
      <c r="G56" t="inlineStr">
        <is>
          <t>Not started</t>
        </is>
      </c>
      <c r="H56" t="inlineStr">
        <is>
          <t>Not started</t>
        </is>
      </c>
      <c r="I56" t="inlineStr">
        <is>
          <t>Not started</t>
        </is>
      </c>
      <c r="J56" t="inlineStr">
        <is>
          <t>Not started</t>
        </is>
      </c>
      <c r="K56" t="inlineStr">
        <is>
          <t>Not started</t>
        </is>
      </c>
      <c r="L56" t="inlineStr">
        <is>
          <t>Not started</t>
        </is>
      </c>
      <c r="M56" t="inlineStr">
        <is>
          <t>Not started</t>
        </is>
      </c>
      <c r="N56" t="inlineStr">
        <is>
          <t>Not started</t>
        </is>
      </c>
      <c r="O56" t="inlineStr">
        <is>
          <t>Not approved</t>
        </is>
      </c>
      <c r="P56">
        <f>IF($A56="","",COUNTIF(C56:N56,"Complete"))</f>
        <v/>
      </c>
      <c r="Q56">
        <f>IF($A56="","",12-COUNTIF(C56:N56,"N/A"))</f>
        <v/>
      </c>
      <c r="R56" s="67">
        <f>IF($A56="","",IFERROR(P56/Q56,0))</f>
        <v/>
      </c>
      <c r="S56" t="inlineStr"/>
      <c r="T56" s="68" t="n"/>
      <c r="U56" t="inlineStr">
        <is>
          <t>data/atlas.json imageManifests.chart-gunpowder-mills (3 imported image records)</t>
        </is>
      </c>
      <c r="V56" t="inlineStr">
        <is>
          <t>https://favershamsociety.org/chart-gunpowder-mills/ | checked not yet retrieved</t>
        </is>
      </c>
      <c r="W56" t="inlineStr"/>
      <c r="X56" t="inlineStr"/>
    </row>
    <row r="57" ht="22" customHeight="1">
      <c r="A57" t="inlineStr">
        <is>
          <t>fleur-de-lis</t>
        </is>
      </c>
      <c r="B57" t="inlineStr">
        <is>
          <t>Fleur de Lis Heritage Centre</t>
        </is>
      </c>
      <c r="C57" t="inlineStr">
        <is>
          <t>Not started</t>
        </is>
      </c>
      <c r="D57" t="inlineStr">
        <is>
          <t>Not started</t>
        </is>
      </c>
      <c r="E57" t="inlineStr">
        <is>
          <t>Not started</t>
        </is>
      </c>
      <c r="F57" t="inlineStr">
        <is>
          <t>Not started</t>
        </is>
      </c>
      <c r="G57" t="inlineStr">
        <is>
          <t>Not started</t>
        </is>
      </c>
      <c r="H57" t="inlineStr">
        <is>
          <t>Not started</t>
        </is>
      </c>
      <c r="I57" t="inlineStr">
        <is>
          <t>Not started</t>
        </is>
      </c>
      <c r="J57" t="inlineStr">
        <is>
          <t>Not started</t>
        </is>
      </c>
      <c r="K57" t="inlineStr">
        <is>
          <t>Not started</t>
        </is>
      </c>
      <c r="L57" t="inlineStr">
        <is>
          <t>Not started</t>
        </is>
      </c>
      <c r="M57" t="inlineStr">
        <is>
          <t>Not started</t>
        </is>
      </c>
      <c r="N57" t="inlineStr">
        <is>
          <t>Not started</t>
        </is>
      </c>
      <c r="O57" t="inlineStr">
        <is>
          <t>Not approved</t>
        </is>
      </c>
      <c r="P57">
        <f>IF($A57="","",COUNTIF(C57:N57,"Complete"))</f>
        <v/>
      </c>
      <c r="Q57">
        <f>IF($A57="","",12-COUNTIF(C57:N57,"N/A"))</f>
        <v/>
      </c>
      <c r="R57" s="67">
        <f>IF($A57="","",IFERROR(P57/Q57,0))</f>
        <v/>
      </c>
      <c r="S57" t="inlineStr"/>
      <c r="T57" s="68" t="n"/>
      <c r="U57" t="inlineStr">
        <is>
          <t>data/atlas.json imageManifests.fleur-de-lis (3 imported image records)</t>
        </is>
      </c>
      <c r="V57" t="inlineStr">
        <is>
          <t>https://favershamsociety.org/fleur-de-lis-museum/ | checked not yet retrieved</t>
        </is>
      </c>
      <c r="W57" t="inlineStr"/>
      <c r="X57" t="inlineStr"/>
    </row>
    <row r="58" ht="22" customHeight="1">
      <c r="A58" t="inlineStr">
        <is>
          <t>shepherd-neame-brewery</t>
        </is>
      </c>
      <c r="B58" t="inlineStr">
        <is>
          <t>Shepherd Neame Brewery</t>
        </is>
      </c>
      <c r="C58" t="inlineStr">
        <is>
          <t>Not started</t>
        </is>
      </c>
      <c r="D58" t="inlineStr">
        <is>
          <t>Not started</t>
        </is>
      </c>
      <c r="E58" t="inlineStr">
        <is>
          <t>Not started</t>
        </is>
      </c>
      <c r="F58" t="inlineStr">
        <is>
          <t>Not started</t>
        </is>
      </c>
      <c r="G58" t="inlineStr">
        <is>
          <t>Not started</t>
        </is>
      </c>
      <c r="H58" t="inlineStr">
        <is>
          <t>Not started</t>
        </is>
      </c>
      <c r="I58" t="inlineStr">
        <is>
          <t>Not started</t>
        </is>
      </c>
      <c r="J58" t="inlineStr">
        <is>
          <t>Not started</t>
        </is>
      </c>
      <c r="K58" t="inlineStr">
        <is>
          <t>Not started</t>
        </is>
      </c>
      <c r="L58" t="inlineStr">
        <is>
          <t>Not started</t>
        </is>
      </c>
      <c r="M58" t="inlineStr">
        <is>
          <t>Not started</t>
        </is>
      </c>
      <c r="N58" t="inlineStr">
        <is>
          <t>Not started</t>
        </is>
      </c>
      <c r="O58" t="inlineStr">
        <is>
          <t>Not approved</t>
        </is>
      </c>
      <c r="P58">
        <f>IF($A58="","",COUNTIF(C58:N58,"Complete"))</f>
        <v/>
      </c>
      <c r="Q58">
        <f>IF($A58="","",12-COUNTIF(C58:N58,"N/A"))</f>
        <v/>
      </c>
      <c r="R58" s="67">
        <f>IF($A58="","",IFERROR(P58/Q58,0))</f>
        <v/>
      </c>
      <c r="S58" t="inlineStr"/>
      <c r="T58" s="68" t="n"/>
      <c r="U58" t="inlineStr">
        <is>
          <t>data/atlas.json imageManifests.shepherd-neame-brewery (3 imported image records)</t>
        </is>
      </c>
      <c r="V58" t="inlineStr">
        <is>
          <t>https://www.shepherdneame.co.uk/brewery-tours | checked not yet retrieved</t>
        </is>
      </c>
      <c r="W58" t="inlineStr"/>
      <c r="X58" t="inlineStr"/>
    </row>
    <row r="59" ht="22" customHeight="1">
      <c r="A59" t="inlineStr">
        <is>
          <t>kent-mining-museum</t>
        </is>
      </c>
      <c r="B59" t="inlineStr">
        <is>
          <t>Kent Mining Museum</t>
        </is>
      </c>
      <c r="C59" t="inlineStr">
        <is>
          <t>Not started</t>
        </is>
      </c>
      <c r="D59" t="inlineStr">
        <is>
          <t>Not started</t>
        </is>
      </c>
      <c r="E59" t="inlineStr">
        <is>
          <t>Not started</t>
        </is>
      </c>
      <c r="F59" t="inlineStr">
        <is>
          <t>Not started</t>
        </is>
      </c>
      <c r="G59" t="inlineStr">
        <is>
          <t>Not started</t>
        </is>
      </c>
      <c r="H59" t="inlineStr">
        <is>
          <t>Not started</t>
        </is>
      </c>
      <c r="I59" t="inlineStr">
        <is>
          <t>Not started</t>
        </is>
      </c>
      <c r="J59" t="inlineStr">
        <is>
          <t>Not started</t>
        </is>
      </c>
      <c r="K59" t="inlineStr">
        <is>
          <t>Not started</t>
        </is>
      </c>
      <c r="L59" t="inlineStr">
        <is>
          <t>Not started</t>
        </is>
      </c>
      <c r="M59" t="inlineStr">
        <is>
          <t>Not started</t>
        </is>
      </c>
      <c r="N59" t="inlineStr">
        <is>
          <t>Not started</t>
        </is>
      </c>
      <c r="O59" t="inlineStr">
        <is>
          <t>Not approved</t>
        </is>
      </c>
      <c r="P59">
        <f>IF($A59="","",COUNTIF(C59:N59,"Complete"))</f>
        <v/>
      </c>
      <c r="Q59">
        <f>IF($A59="","",12-COUNTIF(C59:N59,"N/A"))</f>
        <v/>
      </c>
      <c r="R59" s="67">
        <f>IF($A59="","",IFERROR(P59/Q59,0))</f>
        <v/>
      </c>
      <c r="S59" t="inlineStr"/>
      <c r="T59" s="68" t="n"/>
      <c r="U59" t="inlineStr">
        <is>
          <t>data/atlas.json imageManifests.kent-mining-museum (3 imported image records)</t>
        </is>
      </c>
      <c r="V59" t="inlineStr">
        <is>
          <t>https://www.kentminingmuseum.co.uk/ | checked not yet retrieved</t>
        </is>
      </c>
      <c r="W59" t="inlineStr"/>
      <c r="X59" t="inlineStr"/>
    </row>
    <row r="60" ht="22" customHeight="1">
      <c r="A60" t="inlineStr">
        <is>
          <t>east-kent-railway</t>
        </is>
      </c>
      <c r="B60" t="inlineStr">
        <is>
          <t>East Kent Railway</t>
        </is>
      </c>
      <c r="C60" t="inlineStr">
        <is>
          <t>Not started</t>
        </is>
      </c>
      <c r="D60" t="inlineStr">
        <is>
          <t>Not started</t>
        </is>
      </c>
      <c r="E60" t="inlineStr">
        <is>
          <t>Not started</t>
        </is>
      </c>
      <c r="F60" t="inlineStr">
        <is>
          <t>Not started</t>
        </is>
      </c>
      <c r="G60" t="inlineStr">
        <is>
          <t>Not started</t>
        </is>
      </c>
      <c r="H60" t="inlineStr">
        <is>
          <t>Not started</t>
        </is>
      </c>
      <c r="I60" t="inlineStr">
        <is>
          <t>Not started</t>
        </is>
      </c>
      <c r="J60" t="inlineStr">
        <is>
          <t>Not started</t>
        </is>
      </c>
      <c r="K60" t="inlineStr">
        <is>
          <t>Not started</t>
        </is>
      </c>
      <c r="L60" t="inlineStr">
        <is>
          <t>Not started</t>
        </is>
      </c>
      <c r="M60" t="inlineStr">
        <is>
          <t>Not started</t>
        </is>
      </c>
      <c r="N60" t="inlineStr">
        <is>
          <t>Not started</t>
        </is>
      </c>
      <c r="O60" t="inlineStr">
        <is>
          <t>Not approved</t>
        </is>
      </c>
      <c r="P60">
        <f>IF($A60="","",COUNTIF(C60:N60,"Complete"))</f>
        <v/>
      </c>
      <c r="Q60">
        <f>IF($A60="","",12-COUNTIF(C60:N60,"N/A"))</f>
        <v/>
      </c>
      <c r="R60" s="67">
        <f>IF($A60="","",IFERROR(P60/Q60,0))</f>
        <v/>
      </c>
      <c r="S60" t="inlineStr"/>
      <c r="T60" s="68" t="n"/>
      <c r="U60" t="inlineStr">
        <is>
          <t>data/atlas.json imageManifests.east-kent-railway (3 imported image records)</t>
        </is>
      </c>
      <c r="V60" t="inlineStr">
        <is>
          <t>https://www.eastkentrailway.co.uk/ | checked not yet retrieved</t>
        </is>
      </c>
      <c r="W60" t="inlineStr"/>
      <c r="X60" t="inlineStr"/>
    </row>
    <row r="61" ht="22" customHeight="1">
      <c r="A61" t="inlineStr">
        <is>
          <t>kent-east-sussex-railway</t>
        </is>
      </c>
      <c r="B61" t="inlineStr">
        <is>
          <t>Kent and East Sussex Railway</t>
        </is>
      </c>
      <c r="C61" t="inlineStr">
        <is>
          <t>Not started</t>
        </is>
      </c>
      <c r="D61" t="inlineStr">
        <is>
          <t>Not started</t>
        </is>
      </c>
      <c r="E61" t="inlineStr">
        <is>
          <t>Not started</t>
        </is>
      </c>
      <c r="F61" t="inlineStr">
        <is>
          <t>Not started</t>
        </is>
      </c>
      <c r="G61" t="inlineStr">
        <is>
          <t>Not started</t>
        </is>
      </c>
      <c r="H61" t="inlineStr">
        <is>
          <t>Not started</t>
        </is>
      </c>
      <c r="I61" t="inlineStr">
        <is>
          <t>Not started</t>
        </is>
      </c>
      <c r="J61" t="inlineStr">
        <is>
          <t>Not started</t>
        </is>
      </c>
      <c r="K61" t="inlineStr">
        <is>
          <t>Not started</t>
        </is>
      </c>
      <c r="L61" t="inlineStr">
        <is>
          <t>Not started</t>
        </is>
      </c>
      <c r="M61" t="inlineStr">
        <is>
          <t>Not started</t>
        </is>
      </c>
      <c r="N61" t="inlineStr">
        <is>
          <t>Not started</t>
        </is>
      </c>
      <c r="O61" t="inlineStr">
        <is>
          <t>Not approved</t>
        </is>
      </c>
      <c r="P61">
        <f>IF($A61="","",COUNTIF(C61:N61,"Complete"))</f>
        <v/>
      </c>
      <c r="Q61">
        <f>IF($A61="","",12-COUNTIF(C61:N61,"N/A"))</f>
        <v/>
      </c>
      <c r="R61" s="67">
        <f>IF($A61="","",IFERROR(P61/Q61,0))</f>
        <v/>
      </c>
      <c r="S61" t="inlineStr"/>
      <c r="T61" s="68" t="n"/>
      <c r="U61" t="inlineStr">
        <is>
          <t>data/atlas.json imageManifests.kent-east-sussex-railway (3 imported image records)</t>
        </is>
      </c>
      <c r="V61" t="inlineStr">
        <is>
          <t>https://kesr.org.uk/ | checked not yet retrieved</t>
        </is>
      </c>
      <c r="W61" t="inlineStr"/>
      <c r="X61" t="inlineStr"/>
    </row>
    <row r="62" ht="22" customHeight="1">
      <c r="A62" t="inlineStr">
        <is>
          <t>romney-hythe-dymchurch-railway</t>
        </is>
      </c>
      <c r="B62" t="inlineStr">
        <is>
          <t>Romney, Hythe and Dymchurch Railway</t>
        </is>
      </c>
      <c r="C62" t="inlineStr">
        <is>
          <t>Not started</t>
        </is>
      </c>
      <c r="D62" t="inlineStr">
        <is>
          <t>Not started</t>
        </is>
      </c>
      <c r="E62" t="inlineStr">
        <is>
          <t>Not started</t>
        </is>
      </c>
      <c r="F62" t="inlineStr">
        <is>
          <t>Not started</t>
        </is>
      </c>
      <c r="G62" t="inlineStr">
        <is>
          <t>Not started</t>
        </is>
      </c>
      <c r="H62" t="inlineStr">
        <is>
          <t>Not started</t>
        </is>
      </c>
      <c r="I62" t="inlineStr">
        <is>
          <t>Not started</t>
        </is>
      </c>
      <c r="J62" t="inlineStr">
        <is>
          <t>Not started</t>
        </is>
      </c>
      <c r="K62" t="inlineStr">
        <is>
          <t>Not started</t>
        </is>
      </c>
      <c r="L62" t="inlineStr">
        <is>
          <t>Not started</t>
        </is>
      </c>
      <c r="M62" t="inlineStr">
        <is>
          <t>Not started</t>
        </is>
      </c>
      <c r="N62" t="inlineStr">
        <is>
          <t>Not started</t>
        </is>
      </c>
      <c r="O62" t="inlineStr">
        <is>
          <t>Not approved</t>
        </is>
      </c>
      <c r="P62">
        <f>IF($A62="","",COUNTIF(C62:N62,"Complete"))</f>
        <v/>
      </c>
      <c r="Q62">
        <f>IF($A62="","",12-COUNTIF(C62:N62,"N/A"))</f>
        <v/>
      </c>
      <c r="R62" s="67">
        <f>IF($A62="","",IFERROR(P62/Q62,0))</f>
        <v/>
      </c>
      <c r="S62" t="inlineStr"/>
      <c r="T62" s="68" t="n"/>
      <c r="U62" t="inlineStr">
        <is>
          <t>data/atlas.json imageManifests.romney-hythe-dymchurch-railway (3 imported image records)</t>
        </is>
      </c>
      <c r="V62" t="inlineStr">
        <is>
          <t>https://www.rhdr.org.uk/ | checked not yet retrieved</t>
        </is>
      </c>
      <c r="W62" t="inlineStr"/>
      <c r="X62" t="inlineStr"/>
    </row>
    <row r="63" ht="22" customHeight="1">
      <c r="A63" t="inlineStr">
        <is>
          <t>st-leonards-ossuary</t>
        </is>
      </c>
      <c r="B63" t="inlineStr">
        <is>
          <t>St Leonard’s Church and Ossuary</t>
        </is>
      </c>
      <c r="C63" t="inlineStr">
        <is>
          <t>Not started</t>
        </is>
      </c>
      <c r="D63" t="inlineStr">
        <is>
          <t>Not started</t>
        </is>
      </c>
      <c r="E63" t="inlineStr">
        <is>
          <t>Not started</t>
        </is>
      </c>
      <c r="F63" t="inlineStr">
        <is>
          <t>Not started</t>
        </is>
      </c>
      <c r="G63" t="inlineStr">
        <is>
          <t>Not started</t>
        </is>
      </c>
      <c r="H63" t="inlineStr">
        <is>
          <t>Not started</t>
        </is>
      </c>
      <c r="I63" t="inlineStr">
        <is>
          <t>Not started</t>
        </is>
      </c>
      <c r="J63" t="inlineStr">
        <is>
          <t>Not started</t>
        </is>
      </c>
      <c r="K63" t="inlineStr">
        <is>
          <t>Not started</t>
        </is>
      </c>
      <c r="L63" t="inlineStr">
        <is>
          <t>Not started</t>
        </is>
      </c>
      <c r="M63" t="inlineStr">
        <is>
          <t>Not started</t>
        </is>
      </c>
      <c r="N63" t="inlineStr">
        <is>
          <t>Not started</t>
        </is>
      </c>
      <c r="O63" t="inlineStr">
        <is>
          <t>Not approved</t>
        </is>
      </c>
      <c r="P63">
        <f>IF($A63="","",COUNTIF(C63:N63,"Complete"))</f>
        <v/>
      </c>
      <c r="Q63">
        <f>IF($A63="","",12-COUNTIF(C63:N63,"N/A"))</f>
        <v/>
      </c>
      <c r="R63" s="67">
        <f>IF($A63="","",IFERROR(P63/Q63,0))</f>
        <v/>
      </c>
      <c r="S63" t="inlineStr"/>
      <c r="T63" s="68" t="n"/>
      <c r="U63" t="inlineStr">
        <is>
          <t>data/atlas.json imageManifests.st-leonards-ossuary (3 imported image records)</t>
        </is>
      </c>
      <c r="V63" t="inlineStr">
        <is>
          <t>https://www.slhk.org/ | checked not yet retrieved</t>
        </is>
      </c>
      <c r="W63" t="inlineStr"/>
      <c r="X63" t="inlineStr"/>
    </row>
    <row r="64" ht="22" customHeight="1">
      <c r="A64" t="inlineStr">
        <is>
          <t>dickens-house-museum</t>
        </is>
      </c>
      <c r="B64" t="inlineStr">
        <is>
          <t>Dickens House Museum</t>
        </is>
      </c>
      <c r="C64" t="inlineStr">
        <is>
          <t>Not started</t>
        </is>
      </c>
      <c r="D64" t="inlineStr">
        <is>
          <t>Not started</t>
        </is>
      </c>
      <c r="E64" t="inlineStr">
        <is>
          <t>Not started</t>
        </is>
      </c>
      <c r="F64" t="inlineStr">
        <is>
          <t>Not started</t>
        </is>
      </c>
      <c r="G64" t="inlineStr">
        <is>
          <t>Not started</t>
        </is>
      </c>
      <c r="H64" t="inlineStr">
        <is>
          <t>Not started</t>
        </is>
      </c>
      <c r="I64" t="inlineStr">
        <is>
          <t>Not started</t>
        </is>
      </c>
      <c r="J64" t="inlineStr">
        <is>
          <t>Not started</t>
        </is>
      </c>
      <c r="K64" t="inlineStr">
        <is>
          <t>Not started</t>
        </is>
      </c>
      <c r="L64" t="inlineStr">
        <is>
          <t>Not started</t>
        </is>
      </c>
      <c r="M64" t="inlineStr">
        <is>
          <t>Not started</t>
        </is>
      </c>
      <c r="N64" t="inlineStr">
        <is>
          <t>Not started</t>
        </is>
      </c>
      <c r="O64" t="inlineStr">
        <is>
          <t>Not approved</t>
        </is>
      </c>
      <c r="P64">
        <f>IF($A64="","",COUNTIF(C64:N64,"Complete"))</f>
        <v/>
      </c>
      <c r="Q64">
        <f>IF($A64="","",12-COUNTIF(C64:N64,"N/A"))</f>
        <v/>
      </c>
      <c r="R64" s="67">
        <f>IF($A64="","",IFERROR(P64/Q64,0))</f>
        <v/>
      </c>
      <c r="S64" t="inlineStr"/>
      <c r="T64" s="68" t="n"/>
      <c r="U64" t="inlineStr">
        <is>
          <t>data/atlas.json imageManifests.dickens-house-museum (3 imported image records)</t>
        </is>
      </c>
      <c r="V64" t="inlineStr">
        <is>
          <t>https://www.thanet.gov.uk/locations/dickens-house-museum/ | checked not yet retrieved</t>
        </is>
      </c>
      <c r="W64" t="inlineStr"/>
      <c r="X64" t="inlineStr"/>
    </row>
    <row r="65" ht="22" customHeight="1">
      <c r="A65" t="inlineStr">
        <is>
          <t>royal-engineers-museum</t>
        </is>
      </c>
      <c r="B65" t="inlineStr">
        <is>
          <t>Royal Engineers Museum</t>
        </is>
      </c>
      <c r="C65" t="inlineStr">
        <is>
          <t>Not started</t>
        </is>
      </c>
      <c r="D65" t="inlineStr">
        <is>
          <t>Not started</t>
        </is>
      </c>
      <c r="E65" t="inlineStr">
        <is>
          <t>Not started</t>
        </is>
      </c>
      <c r="F65" t="inlineStr">
        <is>
          <t>Not started</t>
        </is>
      </c>
      <c r="G65" t="inlineStr">
        <is>
          <t>Not started</t>
        </is>
      </c>
      <c r="H65" t="inlineStr">
        <is>
          <t>Not started</t>
        </is>
      </c>
      <c r="I65" t="inlineStr">
        <is>
          <t>Not started</t>
        </is>
      </c>
      <c r="J65" t="inlineStr">
        <is>
          <t>Not started</t>
        </is>
      </c>
      <c r="K65" t="inlineStr">
        <is>
          <t>Not started</t>
        </is>
      </c>
      <c r="L65" t="inlineStr">
        <is>
          <t>Not started</t>
        </is>
      </c>
      <c r="M65" t="inlineStr">
        <is>
          <t>Not started</t>
        </is>
      </c>
      <c r="N65" t="inlineStr">
        <is>
          <t>Not started</t>
        </is>
      </c>
      <c r="O65" t="inlineStr">
        <is>
          <t>Not approved</t>
        </is>
      </c>
      <c r="P65">
        <f>IF($A65="","",COUNTIF(C65:N65,"Complete"))</f>
        <v/>
      </c>
      <c r="Q65">
        <f>IF($A65="","",12-COUNTIF(C65:N65,"N/A"))</f>
        <v/>
      </c>
      <c r="R65" s="67">
        <f>IF($A65="","",IFERROR(P65/Q65,0))</f>
        <v/>
      </c>
      <c r="S65" t="inlineStr"/>
      <c r="T65" s="68" t="n"/>
      <c r="U65" t="inlineStr">
        <is>
          <t>data/atlas.json imageManifests.royal-engineers-museum (3 imported image records)</t>
        </is>
      </c>
      <c r="V65" t="inlineStr">
        <is>
          <t>https://www.re-museum.co.uk/ | checked not yet retrieved</t>
        </is>
      </c>
      <c r="W65" t="inlineStr"/>
      <c r="X65" t="inlineStr"/>
    </row>
    <row r="66" ht="22" customHeight="1">
      <c r="A66" t="inlineStr">
        <is>
          <t>canterbury-castle</t>
        </is>
      </c>
      <c r="B66" t="inlineStr">
        <is>
          <t>Canterbury Castle</t>
        </is>
      </c>
      <c r="C66" t="inlineStr">
        <is>
          <t>Not started</t>
        </is>
      </c>
      <c r="D66" t="inlineStr">
        <is>
          <t>Not started</t>
        </is>
      </c>
      <c r="E66" t="inlineStr">
        <is>
          <t>Not started</t>
        </is>
      </c>
      <c r="F66" t="inlineStr">
        <is>
          <t>Not started</t>
        </is>
      </c>
      <c r="G66" t="inlineStr">
        <is>
          <t>Not started</t>
        </is>
      </c>
      <c r="H66" t="inlineStr">
        <is>
          <t>Not started</t>
        </is>
      </c>
      <c r="I66" t="inlineStr">
        <is>
          <t>Not started</t>
        </is>
      </c>
      <c r="J66" t="inlineStr">
        <is>
          <t>Not started</t>
        </is>
      </c>
      <c r="K66" t="inlineStr">
        <is>
          <t>Not started</t>
        </is>
      </c>
      <c r="L66" t="inlineStr">
        <is>
          <t>Not started</t>
        </is>
      </c>
      <c r="M66" t="inlineStr">
        <is>
          <t>Not started</t>
        </is>
      </c>
      <c r="N66" t="inlineStr">
        <is>
          <t>Not started</t>
        </is>
      </c>
      <c r="O66" t="inlineStr">
        <is>
          <t>Not approved</t>
        </is>
      </c>
      <c r="P66">
        <f>IF($A66="","",COUNTIF(C66:N66,"Complete"))</f>
        <v/>
      </c>
      <c r="Q66">
        <f>IF($A66="","",12-COUNTIF(C66:N66,"N/A"))</f>
        <v/>
      </c>
      <c r="R66" s="67">
        <f>IF($A66="","",IFERROR(P66/Q66,0))</f>
        <v/>
      </c>
      <c r="S66" t="inlineStr"/>
      <c r="T66" s="68" t="n"/>
      <c r="U66" t="inlineStr">
        <is>
          <t>data/atlas.json imageManifests.canterbury-castle (3 imported image records)</t>
        </is>
      </c>
      <c r="V66" t="inlineStr">
        <is>
          <t>https://www.canterbury.gov.uk/ | checked not yet retrieved</t>
        </is>
      </c>
      <c r="W66" t="inlineStr"/>
      <c r="X66" t="inlineStr"/>
    </row>
    <row r="67" ht="22" customHeight="1">
      <c r="A67" t="inlineStr">
        <is>
          <t>bayham-old-abbey</t>
        </is>
      </c>
      <c r="B67" t="inlineStr">
        <is>
          <t>Bayham Old Abbey</t>
        </is>
      </c>
      <c r="C67" t="inlineStr">
        <is>
          <t>Not started</t>
        </is>
      </c>
      <c r="D67" t="inlineStr">
        <is>
          <t>Not started</t>
        </is>
      </c>
      <c r="E67" t="inlineStr">
        <is>
          <t>Not started</t>
        </is>
      </c>
      <c r="F67" t="inlineStr">
        <is>
          <t>Not started</t>
        </is>
      </c>
      <c r="G67" t="inlineStr">
        <is>
          <t>Not started</t>
        </is>
      </c>
      <c r="H67" t="inlineStr">
        <is>
          <t>Not started</t>
        </is>
      </c>
      <c r="I67" t="inlineStr">
        <is>
          <t>Not started</t>
        </is>
      </c>
      <c r="J67" t="inlineStr">
        <is>
          <t>Not started</t>
        </is>
      </c>
      <c r="K67" t="inlineStr">
        <is>
          <t>Not started</t>
        </is>
      </c>
      <c r="L67" t="inlineStr">
        <is>
          <t>Not started</t>
        </is>
      </c>
      <c r="M67" t="inlineStr">
        <is>
          <t>Not started</t>
        </is>
      </c>
      <c r="N67" t="inlineStr">
        <is>
          <t>Not started</t>
        </is>
      </c>
      <c r="O67" t="inlineStr">
        <is>
          <t>Not approved</t>
        </is>
      </c>
      <c r="P67">
        <f>IF($A67="","",COUNTIF(C67:N67,"Complete"))</f>
        <v/>
      </c>
      <c r="Q67">
        <f>IF($A67="","",12-COUNTIF(C67:N67,"N/A"))</f>
        <v/>
      </c>
      <c r="R67" s="67">
        <f>IF($A67="","",IFERROR(P67/Q67,0))</f>
        <v/>
      </c>
      <c r="S67" t="inlineStr"/>
      <c r="T67" s="68" t="n"/>
      <c r="U67" t="inlineStr">
        <is>
          <t>data/atlas.json imageManifests.bayham-old-abbey (3 imported image records)</t>
        </is>
      </c>
      <c r="V67" t="inlineStr">
        <is>
          <t>https://www.english-heritage.org.uk/visit/places/bayham-old-abbey/ | checked not yet retrieved</t>
        </is>
      </c>
      <c r="W67" t="inlineStr"/>
      <c r="X67" t="inlineStr"/>
    </row>
    <row r="68" ht="22" customHeight="1">
      <c r="A68" t="inlineStr">
        <is>
          <t>roman-painted-house</t>
        </is>
      </c>
      <c r="B68" t="inlineStr">
        <is>
          <t>Roman Painted House</t>
        </is>
      </c>
      <c r="C68" t="inlineStr">
        <is>
          <t>Not started</t>
        </is>
      </c>
      <c r="D68" t="inlineStr">
        <is>
          <t>Not started</t>
        </is>
      </c>
      <c r="E68" t="inlineStr">
        <is>
          <t>Not started</t>
        </is>
      </c>
      <c r="F68" t="inlineStr">
        <is>
          <t>Not started</t>
        </is>
      </c>
      <c r="G68" t="inlineStr">
        <is>
          <t>Not started</t>
        </is>
      </c>
      <c r="H68" t="inlineStr">
        <is>
          <t>Not started</t>
        </is>
      </c>
      <c r="I68" t="inlineStr">
        <is>
          <t>Not started</t>
        </is>
      </c>
      <c r="J68" t="inlineStr">
        <is>
          <t>Not started</t>
        </is>
      </c>
      <c r="K68" t="inlineStr">
        <is>
          <t>Not started</t>
        </is>
      </c>
      <c r="L68" t="inlineStr">
        <is>
          <t>Not started</t>
        </is>
      </c>
      <c r="M68" t="inlineStr">
        <is>
          <t>Not started</t>
        </is>
      </c>
      <c r="N68" t="inlineStr">
        <is>
          <t>Not started</t>
        </is>
      </c>
      <c r="O68" t="inlineStr">
        <is>
          <t>Not approved</t>
        </is>
      </c>
      <c r="P68">
        <f>IF($A68="","",COUNTIF(C68:N68,"Complete"))</f>
        <v/>
      </c>
      <c r="Q68">
        <f>IF($A68="","",12-COUNTIF(C68:N68,"N/A"))</f>
        <v/>
      </c>
      <c r="R68" s="67">
        <f>IF($A68="","",IFERROR(P68/Q68,0))</f>
        <v/>
      </c>
      <c r="S68" t="inlineStr"/>
      <c r="T68" s="68" t="n"/>
      <c r="U68" t="inlineStr">
        <is>
          <t>data/atlas.json imageManifests.roman-painted-house (3 imported image records)</t>
        </is>
      </c>
      <c r="V68" t="inlineStr">
        <is>
          <t>https://www.romanpaintedhouse.co.uk/ | checked not yet retrieved</t>
        </is>
      </c>
      <c r="W68" t="inlineStr"/>
      <c r="X68" t="inlineStr"/>
    </row>
    <row r="69" ht="22" customHeight="1">
      <c r="A69" t="inlineStr">
        <is>
          <t>canterbury-city-walls</t>
        </is>
      </c>
      <c r="B69" t="inlineStr">
        <is>
          <t>Canterbury City Walls and Dane John Mound</t>
        </is>
      </c>
      <c r="C69" t="inlineStr">
        <is>
          <t>Not started</t>
        </is>
      </c>
      <c r="D69" t="inlineStr">
        <is>
          <t>Not started</t>
        </is>
      </c>
      <c r="E69" t="inlineStr">
        <is>
          <t>Not started</t>
        </is>
      </c>
      <c r="F69" t="inlineStr">
        <is>
          <t>Not started</t>
        </is>
      </c>
      <c r="G69" t="inlineStr">
        <is>
          <t>Not started</t>
        </is>
      </c>
      <c r="H69" t="inlineStr">
        <is>
          <t>Not started</t>
        </is>
      </c>
      <c r="I69" t="inlineStr">
        <is>
          <t>Not started</t>
        </is>
      </c>
      <c r="J69" t="inlineStr">
        <is>
          <t>Not started</t>
        </is>
      </c>
      <c r="K69" t="inlineStr">
        <is>
          <t>Not started</t>
        </is>
      </c>
      <c r="L69" t="inlineStr">
        <is>
          <t>Not started</t>
        </is>
      </c>
      <c r="M69" t="inlineStr">
        <is>
          <t>Not started</t>
        </is>
      </c>
      <c r="N69" t="inlineStr">
        <is>
          <t>Not started</t>
        </is>
      </c>
      <c r="O69" t="inlineStr">
        <is>
          <t>Not approved</t>
        </is>
      </c>
      <c r="P69">
        <f>IF($A69="","",COUNTIF(C69:N69,"Complete"))</f>
        <v/>
      </c>
      <c r="Q69">
        <f>IF($A69="","",12-COUNTIF(C69:N69,"N/A"))</f>
        <v/>
      </c>
      <c r="R69" s="67">
        <f>IF($A69="","",IFERROR(P69/Q69,0))</f>
        <v/>
      </c>
      <c r="S69" t="inlineStr"/>
      <c r="T69" s="68" t="n"/>
      <c r="U69" t="inlineStr">
        <is>
          <t>data/atlas.json imageManifests.canterbury-city-walls (3 imported image records)</t>
        </is>
      </c>
      <c r="V69" t="inlineStr">
        <is>
          <t>https://www.canterbury.gov.uk/ | checked not yet retrieved</t>
        </is>
      </c>
      <c r="W69" t="inlineStr"/>
      <c r="X69" t="inlineStr"/>
    </row>
    <row r="70" ht="22" customHeight="1">
      <c r="A70" t="inlineStr">
        <is>
          <t>otford-palace</t>
        </is>
      </c>
      <c r="B70" t="inlineStr">
        <is>
          <t>Otford Palace</t>
        </is>
      </c>
      <c r="C70" t="inlineStr">
        <is>
          <t>Not started</t>
        </is>
      </c>
      <c r="D70" t="inlineStr">
        <is>
          <t>Not started</t>
        </is>
      </c>
      <c r="E70" t="inlineStr">
        <is>
          <t>Not started</t>
        </is>
      </c>
      <c r="F70" t="inlineStr">
        <is>
          <t>Not started</t>
        </is>
      </c>
      <c r="G70" t="inlineStr">
        <is>
          <t>Not started</t>
        </is>
      </c>
      <c r="H70" t="inlineStr">
        <is>
          <t>Not started</t>
        </is>
      </c>
      <c r="I70" t="inlineStr">
        <is>
          <t>Not started</t>
        </is>
      </c>
      <c r="J70" t="inlineStr">
        <is>
          <t>Not started</t>
        </is>
      </c>
      <c r="K70" t="inlineStr">
        <is>
          <t>Not started</t>
        </is>
      </c>
      <c r="L70" t="inlineStr">
        <is>
          <t>Not started</t>
        </is>
      </c>
      <c r="M70" t="inlineStr">
        <is>
          <t>Not started</t>
        </is>
      </c>
      <c r="N70" t="inlineStr">
        <is>
          <t>Not started</t>
        </is>
      </c>
      <c r="O70" t="inlineStr">
        <is>
          <t>Not approved</t>
        </is>
      </c>
      <c r="P70">
        <f>IF($A70="","",COUNTIF(C70:N70,"Complete"))</f>
        <v/>
      </c>
      <c r="Q70">
        <f>IF($A70="","",12-COUNTIF(C70:N70,"N/A"))</f>
        <v/>
      </c>
      <c r="R70" s="67">
        <f>IF($A70="","",IFERROR(P70/Q70,0))</f>
        <v/>
      </c>
      <c r="S70" t="inlineStr"/>
      <c r="T70" s="68" t="n"/>
      <c r="U70" t="inlineStr">
        <is>
          <t>data/atlas.json imageManifests.otford-palace (3 imported image records)</t>
        </is>
      </c>
      <c r="V70" t="inlineStr">
        <is>
          <t>https://otfordpalace.org/ | checked not yet retrieved</t>
        </is>
      </c>
      <c r="W70" t="inlineStr"/>
      <c r="X70" t="inlineStr"/>
    </row>
    <row r="71" ht="22" customHeight="1">
      <c r="A71" t="inlineStr">
        <is>
          <t>minster-abbey</t>
        </is>
      </c>
      <c r="B71" t="inlineStr">
        <is>
          <t>Minster Abbey</t>
        </is>
      </c>
      <c r="C71" t="inlineStr">
        <is>
          <t>Not started</t>
        </is>
      </c>
      <c r="D71" t="inlineStr">
        <is>
          <t>Not started</t>
        </is>
      </c>
      <c r="E71" t="inlineStr">
        <is>
          <t>Not started</t>
        </is>
      </c>
      <c r="F71" t="inlineStr">
        <is>
          <t>Not started</t>
        </is>
      </c>
      <c r="G71" t="inlineStr">
        <is>
          <t>Not started</t>
        </is>
      </c>
      <c r="H71" t="inlineStr">
        <is>
          <t>Not started</t>
        </is>
      </c>
      <c r="I71" t="inlineStr">
        <is>
          <t>Not started</t>
        </is>
      </c>
      <c r="J71" t="inlineStr">
        <is>
          <t>Not started</t>
        </is>
      </c>
      <c r="K71" t="inlineStr">
        <is>
          <t>Not started</t>
        </is>
      </c>
      <c r="L71" t="inlineStr">
        <is>
          <t>Not started</t>
        </is>
      </c>
      <c r="M71" t="inlineStr">
        <is>
          <t>Not started</t>
        </is>
      </c>
      <c r="N71" t="inlineStr">
        <is>
          <t>Not started</t>
        </is>
      </c>
      <c r="O71" t="inlineStr">
        <is>
          <t>Not approved</t>
        </is>
      </c>
      <c r="P71">
        <f>IF($A71="","",COUNTIF(C71:N71,"Complete"))</f>
        <v/>
      </c>
      <c r="Q71">
        <f>IF($A71="","",12-COUNTIF(C71:N71,"N/A"))</f>
        <v/>
      </c>
      <c r="R71" s="67">
        <f>IF($A71="","",IFERROR(P71/Q71,0))</f>
        <v/>
      </c>
      <c r="S71" t="inlineStr"/>
      <c r="T71" s="68" t="n"/>
      <c r="U71" t="inlineStr">
        <is>
          <t>data/atlas.json imageManifests.minster-abbey (3 imported image records)</t>
        </is>
      </c>
      <c r="V71" t="inlineStr">
        <is>
          <t>https://minsterabbeynuns.org/ | checked not yet retrieved</t>
        </is>
      </c>
      <c r="W71" t="inlineStr"/>
      <c r="X71" t="inlineStr"/>
    </row>
    <row r="72" ht="22" customHeight="1">
      <c r="A72" t="inlineStr">
        <is>
          <t>greyfriars-canterbury</t>
        </is>
      </c>
      <c r="B72" t="inlineStr">
        <is>
          <t>Greyfriars Chapel and Franciscan Gardens</t>
        </is>
      </c>
      <c r="C72" t="inlineStr">
        <is>
          <t>Not started</t>
        </is>
      </c>
      <c r="D72" t="inlineStr">
        <is>
          <t>Not started</t>
        </is>
      </c>
      <c r="E72" t="inlineStr">
        <is>
          <t>Not started</t>
        </is>
      </c>
      <c r="F72" t="inlineStr">
        <is>
          <t>Not started</t>
        </is>
      </c>
      <c r="G72" t="inlineStr">
        <is>
          <t>Not started</t>
        </is>
      </c>
      <c r="H72" t="inlineStr">
        <is>
          <t>Not started</t>
        </is>
      </c>
      <c r="I72" t="inlineStr">
        <is>
          <t>Not started</t>
        </is>
      </c>
      <c r="J72" t="inlineStr">
        <is>
          <t>Not started</t>
        </is>
      </c>
      <c r="K72" t="inlineStr">
        <is>
          <t>Not started</t>
        </is>
      </c>
      <c r="L72" t="inlineStr">
        <is>
          <t>Not started</t>
        </is>
      </c>
      <c r="M72" t="inlineStr">
        <is>
          <t>Not started</t>
        </is>
      </c>
      <c r="N72" t="inlineStr">
        <is>
          <t>Not started</t>
        </is>
      </c>
      <c r="O72" t="inlineStr">
        <is>
          <t>Not approved</t>
        </is>
      </c>
      <c r="P72">
        <f>IF($A72="","",COUNTIF(C72:N72,"Complete"))</f>
        <v/>
      </c>
      <c r="Q72">
        <f>IF($A72="","",12-COUNTIF(C72:N72,"N/A"))</f>
        <v/>
      </c>
      <c r="R72" s="67">
        <f>IF($A72="","",IFERROR(P72/Q72,0))</f>
        <v/>
      </c>
      <c r="S72" t="inlineStr"/>
      <c r="T72" s="68" t="n"/>
      <c r="U72" t="inlineStr">
        <is>
          <t>data/atlas.json imageManifests.greyfriars-canterbury (3 imported image records)</t>
        </is>
      </c>
      <c r="V72" t="inlineStr">
        <is>
          <t>https://www.eastbridgehospital.org.uk/greyfriars/ | checked not yet retrieved</t>
        </is>
      </c>
      <c r="W72" t="inlineStr"/>
      <c r="X72" t="inlineStr"/>
    </row>
    <row r="73" ht="22" customHeight="1">
      <c r="A73" t="inlineStr">
        <is>
          <t>deal-timeball-tower</t>
        </is>
      </c>
      <c r="B73" t="inlineStr">
        <is>
          <t>Deal Timeball Tower</t>
        </is>
      </c>
      <c r="C73" t="inlineStr">
        <is>
          <t>Not started</t>
        </is>
      </c>
      <c r="D73" t="inlineStr">
        <is>
          <t>Not started</t>
        </is>
      </c>
      <c r="E73" t="inlineStr">
        <is>
          <t>Not started</t>
        </is>
      </c>
      <c r="F73" t="inlineStr">
        <is>
          <t>Not started</t>
        </is>
      </c>
      <c r="G73" t="inlineStr">
        <is>
          <t>Not started</t>
        </is>
      </c>
      <c r="H73" t="inlineStr">
        <is>
          <t>Not started</t>
        </is>
      </c>
      <c r="I73" t="inlineStr">
        <is>
          <t>Not started</t>
        </is>
      </c>
      <c r="J73" t="inlineStr">
        <is>
          <t>Not started</t>
        </is>
      </c>
      <c r="K73" t="inlineStr">
        <is>
          <t>Not started</t>
        </is>
      </c>
      <c r="L73" t="inlineStr">
        <is>
          <t>Not started</t>
        </is>
      </c>
      <c r="M73" t="inlineStr">
        <is>
          <t>Not started</t>
        </is>
      </c>
      <c r="N73" t="inlineStr">
        <is>
          <t>Not started</t>
        </is>
      </c>
      <c r="O73" t="inlineStr">
        <is>
          <t>Not approved</t>
        </is>
      </c>
      <c r="P73">
        <f>IF($A73="","",COUNTIF(C73:N73,"Complete"))</f>
        <v/>
      </c>
      <c r="Q73">
        <f>IF($A73="","",12-COUNTIF(C73:N73,"N/A"))</f>
        <v/>
      </c>
      <c r="R73" s="67">
        <f>IF($A73="","",IFERROR(P73/Q73,0))</f>
        <v/>
      </c>
      <c r="S73" t="inlineStr"/>
      <c r="T73" s="68" t="n"/>
      <c r="U73" t="inlineStr">
        <is>
          <t>data/atlas.json imageManifests.deal-timeball-tower (3 imported image records)</t>
        </is>
      </c>
      <c r="V73" t="inlineStr">
        <is>
          <t>https://dealtimeball.co.uk/ | checked not yet retrieved</t>
        </is>
      </c>
      <c r="W73" t="inlineStr"/>
      <c r="X73" t="inlineStr"/>
    </row>
    <row r="74" ht="22" customHeight="1">
      <c r="A74" t="inlineStr">
        <is>
          <t>new-tavern-fort</t>
        </is>
      </c>
      <c r="B74" t="inlineStr">
        <is>
          <t>New Tavern Fort</t>
        </is>
      </c>
      <c r="C74" t="inlineStr">
        <is>
          <t>Not started</t>
        </is>
      </c>
      <c r="D74" t="inlineStr">
        <is>
          <t>Not started</t>
        </is>
      </c>
      <c r="E74" t="inlineStr">
        <is>
          <t>Not started</t>
        </is>
      </c>
      <c r="F74" t="inlineStr">
        <is>
          <t>Not started</t>
        </is>
      </c>
      <c r="G74" t="inlineStr">
        <is>
          <t>Not started</t>
        </is>
      </c>
      <c r="H74" t="inlineStr">
        <is>
          <t>Not started</t>
        </is>
      </c>
      <c r="I74" t="inlineStr">
        <is>
          <t>Not started</t>
        </is>
      </c>
      <c r="J74" t="inlineStr">
        <is>
          <t>Not started</t>
        </is>
      </c>
      <c r="K74" t="inlineStr">
        <is>
          <t>Not started</t>
        </is>
      </c>
      <c r="L74" t="inlineStr">
        <is>
          <t>Not started</t>
        </is>
      </c>
      <c r="M74" t="inlineStr">
        <is>
          <t>Not started</t>
        </is>
      </c>
      <c r="N74" t="inlineStr">
        <is>
          <t>Not started</t>
        </is>
      </c>
      <c r="O74" t="inlineStr">
        <is>
          <t>Not approved</t>
        </is>
      </c>
      <c r="P74">
        <f>IF($A74="","",COUNTIF(C74:N74,"Complete"))</f>
        <v/>
      </c>
      <c r="Q74">
        <f>IF($A74="","",12-COUNTIF(C74:N74,"N/A"))</f>
        <v/>
      </c>
      <c r="R74" s="67">
        <f>IF($A74="","",IFERROR(P74/Q74,0))</f>
        <v/>
      </c>
      <c r="S74" t="inlineStr"/>
      <c r="T74" s="68" t="n"/>
      <c r="U74" t="inlineStr">
        <is>
          <t>data/atlas.json imageManifests.new-tavern-fort (3 imported image records)</t>
        </is>
      </c>
      <c r="V74" t="inlineStr">
        <is>
          <t>https://www.discovergravesham.co.uk/gravesend/new-tavern-fort/ | checked not yet retrieved</t>
        </is>
      </c>
      <c r="W74" t="inlineStr"/>
      <c r="X74" t="inlineStr"/>
    </row>
    <row r="75" ht="22" customHeight="1">
      <c r="A75" t="inlineStr">
        <is>
          <t>milton-chantry</t>
        </is>
      </c>
      <c r="B75" t="inlineStr">
        <is>
          <t>Milton Chantry</t>
        </is>
      </c>
      <c r="C75" t="inlineStr">
        <is>
          <t>Not started</t>
        </is>
      </c>
      <c r="D75" t="inlineStr">
        <is>
          <t>Not started</t>
        </is>
      </c>
      <c r="E75" t="inlineStr">
        <is>
          <t>Not started</t>
        </is>
      </c>
      <c r="F75" t="inlineStr">
        <is>
          <t>Not started</t>
        </is>
      </c>
      <c r="G75" t="inlineStr">
        <is>
          <t>Not started</t>
        </is>
      </c>
      <c r="H75" t="inlineStr">
        <is>
          <t>Not started</t>
        </is>
      </c>
      <c r="I75" t="inlineStr">
        <is>
          <t>Not started</t>
        </is>
      </c>
      <c r="J75" t="inlineStr">
        <is>
          <t>Not started</t>
        </is>
      </c>
      <c r="K75" t="inlineStr">
        <is>
          <t>Not started</t>
        </is>
      </c>
      <c r="L75" t="inlineStr">
        <is>
          <t>Not started</t>
        </is>
      </c>
      <c r="M75" t="inlineStr">
        <is>
          <t>Not started</t>
        </is>
      </c>
      <c r="N75" t="inlineStr">
        <is>
          <t>Not started</t>
        </is>
      </c>
      <c r="O75" t="inlineStr">
        <is>
          <t>Not approved</t>
        </is>
      </c>
      <c r="P75">
        <f>IF($A75="","",COUNTIF(C75:N75,"Complete"))</f>
        <v/>
      </c>
      <c r="Q75">
        <f>IF($A75="","",12-COUNTIF(C75:N75,"N/A"))</f>
        <v/>
      </c>
      <c r="R75" s="67">
        <f>IF($A75="","",IFERROR(P75/Q75,0))</f>
        <v/>
      </c>
      <c r="S75" t="inlineStr"/>
      <c r="T75" s="68" t="n"/>
      <c r="U75" t="inlineStr">
        <is>
          <t>data/atlas.json imageManifests.milton-chantry (3 imported image records)</t>
        </is>
      </c>
      <c r="V75" t="inlineStr">
        <is>
          <t>https://www.discovergravesham.co.uk/gravesend/milton-chantry/ | checked not yet retrieved</t>
        </is>
      </c>
      <c r="W75" t="inlineStr"/>
      <c r="X75" t="inlineStr"/>
    </row>
    <row r="76" ht="22" customHeight="1">
      <c r="A76" t="inlineStr">
        <is>
          <t>dymchurch-martello-tower</t>
        </is>
      </c>
      <c r="B76" t="inlineStr">
        <is>
          <t>Dymchurch Martello Tower No. 24</t>
        </is>
      </c>
      <c r="C76" t="inlineStr">
        <is>
          <t>Not started</t>
        </is>
      </c>
      <c r="D76" t="inlineStr">
        <is>
          <t>Not started</t>
        </is>
      </c>
      <c r="E76" t="inlineStr">
        <is>
          <t>Not started</t>
        </is>
      </c>
      <c r="F76" t="inlineStr">
        <is>
          <t>Not started</t>
        </is>
      </c>
      <c r="G76" t="inlineStr">
        <is>
          <t>Not started</t>
        </is>
      </c>
      <c r="H76" t="inlineStr">
        <is>
          <t>Not started</t>
        </is>
      </c>
      <c r="I76" t="inlineStr">
        <is>
          <t>Not started</t>
        </is>
      </c>
      <c r="J76" t="inlineStr">
        <is>
          <t>Not started</t>
        </is>
      </c>
      <c r="K76" t="inlineStr">
        <is>
          <t>Not started</t>
        </is>
      </c>
      <c r="L76" t="inlineStr">
        <is>
          <t>Not started</t>
        </is>
      </c>
      <c r="M76" t="inlineStr">
        <is>
          <t>Not started</t>
        </is>
      </c>
      <c r="N76" t="inlineStr">
        <is>
          <t>Not started</t>
        </is>
      </c>
      <c r="O76" t="inlineStr">
        <is>
          <t>Not approved</t>
        </is>
      </c>
      <c r="P76">
        <f>IF($A76="","",COUNTIF(C76:N76,"Complete"))</f>
        <v/>
      </c>
      <c r="Q76">
        <f>IF($A76="","",12-COUNTIF(C76:N76,"N/A"))</f>
        <v/>
      </c>
      <c r="R76" s="67">
        <f>IF($A76="","",IFERROR(P76/Q76,0))</f>
        <v/>
      </c>
      <c r="S76" t="inlineStr"/>
      <c r="T76" s="68" t="n"/>
      <c r="U76" t="inlineStr">
        <is>
          <t>data/atlas.json imageManifests.dymchurch-martello-tower (3 imported image records)</t>
        </is>
      </c>
      <c r="V76" t="inlineStr">
        <is>
          <t>https://www.english-heritage.org.uk/visit/places/dymchurch-martello-tower/ | checked not yet retrieved</t>
        </is>
      </c>
      <c r="W76" t="inlineStr"/>
      <c r="X76" t="inlineStr"/>
    </row>
    <row r="77" ht="22" customHeight="1">
      <c r="A77" t="inlineStr">
        <is>
          <t>chatham-naval-memorial</t>
        </is>
      </c>
      <c r="B77" t="inlineStr">
        <is>
          <t>Chatham Naval Memorial</t>
        </is>
      </c>
      <c r="C77" t="inlineStr">
        <is>
          <t>Not started</t>
        </is>
      </c>
      <c r="D77" t="inlineStr">
        <is>
          <t>Not started</t>
        </is>
      </c>
      <c r="E77" t="inlineStr">
        <is>
          <t>Not started</t>
        </is>
      </c>
      <c r="F77" t="inlineStr">
        <is>
          <t>Not started</t>
        </is>
      </c>
      <c r="G77" t="inlineStr">
        <is>
          <t>Not started</t>
        </is>
      </c>
      <c r="H77" t="inlineStr">
        <is>
          <t>Not started</t>
        </is>
      </c>
      <c r="I77" t="inlineStr">
        <is>
          <t>Not started</t>
        </is>
      </c>
      <c r="J77" t="inlineStr">
        <is>
          <t>Not started</t>
        </is>
      </c>
      <c r="K77" t="inlineStr">
        <is>
          <t>Not started</t>
        </is>
      </c>
      <c r="L77" t="inlineStr">
        <is>
          <t>Not started</t>
        </is>
      </c>
      <c r="M77" t="inlineStr">
        <is>
          <t>Not started</t>
        </is>
      </c>
      <c r="N77" t="inlineStr">
        <is>
          <t>Not started</t>
        </is>
      </c>
      <c r="O77" t="inlineStr">
        <is>
          <t>Not approved</t>
        </is>
      </c>
      <c r="P77">
        <f>IF($A77="","",COUNTIF(C77:N77,"Complete"))</f>
        <v/>
      </c>
      <c r="Q77">
        <f>IF($A77="","",12-COUNTIF(C77:N77,"N/A"))</f>
        <v/>
      </c>
      <c r="R77" s="67">
        <f>IF($A77="","",IFERROR(P77/Q77,0))</f>
        <v/>
      </c>
      <c r="S77" t="inlineStr"/>
      <c r="T77" s="68" t="n"/>
      <c r="U77" t="inlineStr">
        <is>
          <t>data/atlas.json imageManifests.chatham-naval-memorial (3 imported image records)</t>
        </is>
      </c>
      <c r="V77" t="inlineStr">
        <is>
          <t>https://www.cwgc.org/visit-us/find-cemeteries-memorials/cemetery-details/142000/chatham-naval-memorial/ | checked not yet retrieved</t>
        </is>
      </c>
      <c r="W77" t="inlineStr"/>
      <c r="X77" t="inlineStr"/>
    </row>
    <row r="78" ht="22" customHeight="1">
      <c r="A78" t="inlineStr">
        <is>
          <t>aylesford-priory</t>
        </is>
      </c>
      <c r="B78" t="inlineStr">
        <is>
          <t>Aylesford Priory</t>
        </is>
      </c>
      <c r="C78" t="inlineStr">
        <is>
          <t>Not started</t>
        </is>
      </c>
      <c r="D78" t="inlineStr">
        <is>
          <t>Not started</t>
        </is>
      </c>
      <c r="E78" t="inlineStr">
        <is>
          <t>Not started</t>
        </is>
      </c>
      <c r="F78" t="inlineStr">
        <is>
          <t>Not started</t>
        </is>
      </c>
      <c r="G78" t="inlineStr">
        <is>
          <t>Not started</t>
        </is>
      </c>
      <c r="H78" t="inlineStr">
        <is>
          <t>Not started</t>
        </is>
      </c>
      <c r="I78" t="inlineStr">
        <is>
          <t>Not started</t>
        </is>
      </c>
      <c r="J78" t="inlineStr">
        <is>
          <t>Not started</t>
        </is>
      </c>
      <c r="K78" t="inlineStr">
        <is>
          <t>Not started</t>
        </is>
      </c>
      <c r="L78" t="inlineStr">
        <is>
          <t>Not started</t>
        </is>
      </c>
      <c r="M78" t="inlineStr">
        <is>
          <t>Not started</t>
        </is>
      </c>
      <c r="N78" t="inlineStr">
        <is>
          <t>Not started</t>
        </is>
      </c>
      <c r="O78" t="inlineStr">
        <is>
          <t>Not approved</t>
        </is>
      </c>
      <c r="P78">
        <f>IF($A78="","",COUNTIF(C78:N78,"Complete"))</f>
        <v/>
      </c>
      <c r="Q78">
        <f>IF($A78="","",12-COUNTIF(C78:N78,"N/A"))</f>
        <v/>
      </c>
      <c r="R78" s="67">
        <f>IF($A78="","",IFERROR(P78/Q78,0))</f>
        <v/>
      </c>
      <c r="S78" t="inlineStr"/>
      <c r="T78" s="68" t="n"/>
      <c r="U78" t="inlineStr">
        <is>
          <t>data/atlas.json imageManifests.aylesford-priory (3 imported image records)</t>
        </is>
      </c>
      <c r="V78" t="inlineStr">
        <is>
          <t>https://www.thefriars.org.uk/ | checked not yet retrieved</t>
        </is>
      </c>
      <c r="W78" t="inlineStr"/>
      <c r="X78" t="inlineStr"/>
    </row>
    <row r="79" ht="22" customHeight="1">
      <c r="A79" t="inlineStr">
        <is>
          <t>archbishops-palace-maidstone</t>
        </is>
      </c>
      <c r="B79" t="inlineStr">
        <is>
          <t>Archbishop’s Palace</t>
        </is>
      </c>
      <c r="C79" t="inlineStr">
        <is>
          <t>Not started</t>
        </is>
      </c>
      <c r="D79" t="inlineStr">
        <is>
          <t>Not started</t>
        </is>
      </c>
      <c r="E79" t="inlineStr">
        <is>
          <t>Not started</t>
        </is>
      </c>
      <c r="F79" t="inlineStr">
        <is>
          <t>Not started</t>
        </is>
      </c>
      <c r="G79" t="inlineStr">
        <is>
          <t>Not started</t>
        </is>
      </c>
      <c r="H79" t="inlineStr">
        <is>
          <t>Not started</t>
        </is>
      </c>
      <c r="I79" t="inlineStr">
        <is>
          <t>Not started</t>
        </is>
      </c>
      <c r="J79" t="inlineStr">
        <is>
          <t>Not started</t>
        </is>
      </c>
      <c r="K79" t="inlineStr">
        <is>
          <t>Not started</t>
        </is>
      </c>
      <c r="L79" t="inlineStr">
        <is>
          <t>Not started</t>
        </is>
      </c>
      <c r="M79" t="inlineStr">
        <is>
          <t>Not started</t>
        </is>
      </c>
      <c r="N79" t="inlineStr">
        <is>
          <t>Not started</t>
        </is>
      </c>
      <c r="O79" t="inlineStr">
        <is>
          <t>Not approved</t>
        </is>
      </c>
      <c r="P79">
        <f>IF($A79="","",COUNTIF(C79:N79,"Complete"))</f>
        <v/>
      </c>
      <c r="Q79">
        <f>IF($A79="","",12-COUNTIF(C79:N79,"N/A"))</f>
        <v/>
      </c>
      <c r="R79" s="67">
        <f>IF($A79="","",IFERROR(P79/Q79,0))</f>
        <v/>
      </c>
      <c r="S79" t="inlineStr"/>
      <c r="T79" s="68" t="n"/>
      <c r="U79" t="inlineStr">
        <is>
          <t>data/atlas.json imageManifests.archbishops-palace-maidstone (3 imported image records)</t>
        </is>
      </c>
      <c r="V79" t="inlineStr">
        <is>
          <t>https://www.kent.gov.uk/ | checked not yet retrieved</t>
        </is>
      </c>
      <c r="W79" t="inlineStr"/>
      <c r="X79" t="inlineStr"/>
    </row>
    <row r="80" ht="22" customHeight="1">
      <c r="A80" t="inlineStr">
        <is>
          <t>oare-gunpowder-works</t>
        </is>
      </c>
      <c r="B80" t="inlineStr">
        <is>
          <t>Oare Gunpowder Works Country Park</t>
        </is>
      </c>
      <c r="C80" t="inlineStr">
        <is>
          <t>Not started</t>
        </is>
      </c>
      <c r="D80" t="inlineStr">
        <is>
          <t>Not started</t>
        </is>
      </c>
      <c r="E80" t="inlineStr">
        <is>
          <t>Not started</t>
        </is>
      </c>
      <c r="F80" t="inlineStr">
        <is>
          <t>Not started</t>
        </is>
      </c>
      <c r="G80" t="inlineStr">
        <is>
          <t>Not started</t>
        </is>
      </c>
      <c r="H80" t="inlineStr">
        <is>
          <t>Not started</t>
        </is>
      </c>
      <c r="I80" t="inlineStr">
        <is>
          <t>Not started</t>
        </is>
      </c>
      <c r="J80" t="inlineStr">
        <is>
          <t>Not started</t>
        </is>
      </c>
      <c r="K80" t="inlineStr">
        <is>
          <t>Not started</t>
        </is>
      </c>
      <c r="L80" t="inlineStr">
        <is>
          <t>Not started</t>
        </is>
      </c>
      <c r="M80" t="inlineStr">
        <is>
          <t>Not started</t>
        </is>
      </c>
      <c r="N80" t="inlineStr">
        <is>
          <t>Not started</t>
        </is>
      </c>
      <c r="O80" t="inlineStr">
        <is>
          <t>Not approved</t>
        </is>
      </c>
      <c r="P80">
        <f>IF($A80="","",COUNTIF(C80:N80,"Complete"))</f>
        <v/>
      </c>
      <c r="Q80">
        <f>IF($A80="","",12-COUNTIF(C80:N80,"N/A"))</f>
        <v/>
      </c>
      <c r="R80" s="67">
        <f>IF($A80="","",IFERROR(P80/Q80,0))</f>
        <v/>
      </c>
      <c r="S80" t="inlineStr"/>
      <c r="T80" s="68" t="n"/>
      <c r="U80" t="inlineStr">
        <is>
          <t>data/atlas.json imageManifests.oare-gunpowder-works (3 imported image records)</t>
        </is>
      </c>
      <c r="V80" t="inlineStr">
        <is>
          <t>https://swale.gov.uk/parks-and-open-spaces/oare-gunpowder-works-country-park | checked not yet retrieved</t>
        </is>
      </c>
      <c r="W80" t="inlineStr"/>
      <c r="X80" t="inlineStr"/>
    </row>
    <row r="81" ht="22" customHeight="1">
      <c r="A81" t="inlineStr">
        <is>
          <t>union-mill-cranbrook</t>
        </is>
      </c>
      <c r="B81" t="inlineStr">
        <is>
          <t>Union Mill</t>
        </is>
      </c>
      <c r="C81" t="inlineStr">
        <is>
          <t>Not started</t>
        </is>
      </c>
      <c r="D81" t="inlineStr">
        <is>
          <t>Not started</t>
        </is>
      </c>
      <c r="E81" t="inlineStr">
        <is>
          <t>Not started</t>
        </is>
      </c>
      <c r="F81" t="inlineStr">
        <is>
          <t>Not started</t>
        </is>
      </c>
      <c r="G81" t="inlineStr">
        <is>
          <t>Not started</t>
        </is>
      </c>
      <c r="H81" t="inlineStr">
        <is>
          <t>Not started</t>
        </is>
      </c>
      <c r="I81" t="inlineStr">
        <is>
          <t>Not started</t>
        </is>
      </c>
      <c r="J81" t="inlineStr">
        <is>
          <t>Not started</t>
        </is>
      </c>
      <c r="K81" t="inlineStr">
        <is>
          <t>Not started</t>
        </is>
      </c>
      <c r="L81" t="inlineStr">
        <is>
          <t>Not started</t>
        </is>
      </c>
      <c r="M81" t="inlineStr">
        <is>
          <t>Not started</t>
        </is>
      </c>
      <c r="N81" t="inlineStr">
        <is>
          <t>Not started</t>
        </is>
      </c>
      <c r="O81" t="inlineStr">
        <is>
          <t>Not approved</t>
        </is>
      </c>
      <c r="P81">
        <f>IF($A81="","",COUNTIF(C81:N81,"Complete"))</f>
        <v/>
      </c>
      <c r="Q81">
        <f>IF($A81="","",12-COUNTIF(C81:N81,"N/A"))</f>
        <v/>
      </c>
      <c r="R81" s="67">
        <f>IF($A81="","",IFERROR(P81/Q81,0))</f>
        <v/>
      </c>
      <c r="S81" t="inlineStr"/>
      <c r="T81" s="68" t="n"/>
      <c r="U81" t="inlineStr">
        <is>
          <t>data/atlas.json imageManifests.union-mill-cranbrook (3 imported image records)</t>
        </is>
      </c>
      <c r="V81" t="inlineStr">
        <is>
          <t>https://www.cranbrookmuseum.org/union-mill/ | checked not yet retrieved</t>
        </is>
      </c>
      <c r="W81" t="inlineStr"/>
      <c r="X81" t="inlineStr"/>
    </row>
    <row r="82" ht="22" customHeight="1">
      <c r="A82" t="inlineStr">
        <is>
          <t>cobham-mausoleum</t>
        </is>
      </c>
      <c r="B82" t="inlineStr">
        <is>
          <t>Cobham Mausoleum</t>
        </is>
      </c>
      <c r="C82" t="inlineStr">
        <is>
          <t>Not started</t>
        </is>
      </c>
      <c r="D82" t="inlineStr">
        <is>
          <t>Not started</t>
        </is>
      </c>
      <c r="E82" t="inlineStr">
        <is>
          <t>Not started</t>
        </is>
      </c>
      <c r="F82" t="inlineStr">
        <is>
          <t>Not started</t>
        </is>
      </c>
      <c r="G82" t="inlineStr">
        <is>
          <t>Not started</t>
        </is>
      </c>
      <c r="H82" t="inlineStr">
        <is>
          <t>Not started</t>
        </is>
      </c>
      <c r="I82" t="inlineStr">
        <is>
          <t>Not started</t>
        </is>
      </c>
      <c r="J82" t="inlineStr">
        <is>
          <t>Not started</t>
        </is>
      </c>
      <c r="K82" t="inlineStr">
        <is>
          <t>Not started</t>
        </is>
      </c>
      <c r="L82" t="inlineStr">
        <is>
          <t>Not started</t>
        </is>
      </c>
      <c r="M82" t="inlineStr">
        <is>
          <t>Not started</t>
        </is>
      </c>
      <c r="N82" t="inlineStr">
        <is>
          <t>Not started</t>
        </is>
      </c>
      <c r="O82" t="inlineStr">
        <is>
          <t>Not approved</t>
        </is>
      </c>
      <c r="P82">
        <f>IF($A82="","",COUNTIF(C82:N82,"Complete"))</f>
        <v/>
      </c>
      <c r="Q82">
        <f>IF($A82="","",12-COUNTIF(C82:N82,"N/A"))</f>
        <v/>
      </c>
      <c r="R82" s="67">
        <f>IF($A82="","",IFERROR(P82/Q82,0))</f>
        <v/>
      </c>
      <c r="S82" t="inlineStr"/>
      <c r="T82" s="68" t="n"/>
      <c r="U82" t="inlineStr">
        <is>
          <t>data/atlas.json imageManifests.cobham-mausoleum (3 imported image records)</t>
        </is>
      </c>
      <c r="V82" t="inlineStr">
        <is>
          <t>https://www.nationaltrust.org.uk/visit/kent/cobham-wood-and-mausoleum | checked not yet retrieved</t>
        </is>
      </c>
      <c r="W82" t="inlineStr"/>
      <c r="X82" t="inlineStr"/>
    </row>
    <row r="83" ht="22" customHeight="1">
      <c r="A83" t="inlineStr">
        <is>
          <t>st-johns-jerusalem</t>
        </is>
      </c>
      <c r="B83" t="inlineStr">
        <is>
          <t>St John’s Jerusalem</t>
        </is>
      </c>
      <c r="C83" t="inlineStr">
        <is>
          <t>Not started</t>
        </is>
      </c>
      <c r="D83" t="inlineStr">
        <is>
          <t>Not started</t>
        </is>
      </c>
      <c r="E83" t="inlineStr">
        <is>
          <t>Not started</t>
        </is>
      </c>
      <c r="F83" t="inlineStr">
        <is>
          <t>Not started</t>
        </is>
      </c>
      <c r="G83" t="inlineStr">
        <is>
          <t>Not started</t>
        </is>
      </c>
      <c r="H83" t="inlineStr">
        <is>
          <t>Not started</t>
        </is>
      </c>
      <c r="I83" t="inlineStr">
        <is>
          <t>Not started</t>
        </is>
      </c>
      <c r="J83" t="inlineStr">
        <is>
          <t>Not started</t>
        </is>
      </c>
      <c r="K83" t="inlineStr">
        <is>
          <t>Not started</t>
        </is>
      </c>
      <c r="L83" t="inlineStr">
        <is>
          <t>Not started</t>
        </is>
      </c>
      <c r="M83" t="inlineStr">
        <is>
          <t>Not started</t>
        </is>
      </c>
      <c r="N83" t="inlineStr">
        <is>
          <t>Not started</t>
        </is>
      </c>
      <c r="O83" t="inlineStr">
        <is>
          <t>Not approved</t>
        </is>
      </c>
      <c r="P83">
        <f>IF($A83="","",COUNTIF(C83:N83,"Complete"))</f>
        <v/>
      </c>
      <c r="Q83">
        <f>IF($A83="","",12-COUNTIF(C83:N83,"N/A"))</f>
        <v/>
      </c>
      <c r="R83" s="67">
        <f>IF($A83="","",IFERROR(P83/Q83,0))</f>
        <v/>
      </c>
      <c r="S83" t="inlineStr"/>
      <c r="T83" s="68" t="n"/>
      <c r="U83" t="inlineStr">
        <is>
          <t>data/atlas.json imageManifests.st-johns-jerusalem (3 imported image records)</t>
        </is>
      </c>
      <c r="V83" t="inlineStr">
        <is>
          <t>https://www.nationaltrust.org.uk/visit/kent/st-johns-jerusalem | checked not yet retrieved</t>
        </is>
      </c>
      <c r="W83" t="inlineStr"/>
      <c r="X83" t="inlineStr"/>
    </row>
    <row r="84" ht="22" customHeight="1">
      <c r="A84" t="inlineStr">
        <is>
          <t>goodnestone-park</t>
        </is>
      </c>
      <c r="B84" t="inlineStr">
        <is>
          <t>Goodnestone Park Gardens</t>
        </is>
      </c>
      <c r="C84" t="inlineStr">
        <is>
          <t>Not started</t>
        </is>
      </c>
      <c r="D84" t="inlineStr">
        <is>
          <t>Not started</t>
        </is>
      </c>
      <c r="E84" t="inlineStr">
        <is>
          <t>Not started</t>
        </is>
      </c>
      <c r="F84" t="inlineStr">
        <is>
          <t>Not started</t>
        </is>
      </c>
      <c r="G84" t="inlineStr">
        <is>
          <t>Not started</t>
        </is>
      </c>
      <c r="H84" t="inlineStr">
        <is>
          <t>Not started</t>
        </is>
      </c>
      <c r="I84" t="inlineStr">
        <is>
          <t>Not started</t>
        </is>
      </c>
      <c r="J84" t="inlineStr">
        <is>
          <t>Not started</t>
        </is>
      </c>
      <c r="K84" t="inlineStr">
        <is>
          <t>Not started</t>
        </is>
      </c>
      <c r="L84" t="inlineStr">
        <is>
          <t>Not started</t>
        </is>
      </c>
      <c r="M84" t="inlineStr">
        <is>
          <t>Not started</t>
        </is>
      </c>
      <c r="N84" t="inlineStr">
        <is>
          <t>Not started</t>
        </is>
      </c>
      <c r="O84" t="inlineStr">
        <is>
          <t>Not approved</t>
        </is>
      </c>
      <c r="P84">
        <f>IF($A84="","",COUNTIF(C84:N84,"Complete"))</f>
        <v/>
      </c>
      <c r="Q84">
        <f>IF($A84="","",12-COUNTIF(C84:N84,"N/A"))</f>
        <v/>
      </c>
      <c r="R84" s="67">
        <f>IF($A84="","",IFERROR(P84/Q84,0))</f>
        <v/>
      </c>
      <c r="S84" t="inlineStr"/>
      <c r="T84" s="68" t="n"/>
      <c r="U84" t="inlineStr">
        <is>
          <t>data/atlas.json imageManifests.goodnestone-park (3 imported image records)</t>
        </is>
      </c>
      <c r="V84" t="inlineStr">
        <is>
          <t>https://www.goodnestonepark.co.uk/ | checked not yet retrieved</t>
        </is>
      </c>
      <c r="W84" t="inlineStr"/>
      <c r="X84" t="inlineStr"/>
    </row>
    <row r="85" ht="22" customHeight="1">
      <c r="A85" t="inlineStr">
        <is>
          <t>owletts</t>
        </is>
      </c>
      <c r="B85" t="inlineStr">
        <is>
          <t>Owletts</t>
        </is>
      </c>
      <c r="C85" t="inlineStr">
        <is>
          <t>Not started</t>
        </is>
      </c>
      <c r="D85" t="inlineStr">
        <is>
          <t>Not started</t>
        </is>
      </c>
      <c r="E85" t="inlineStr">
        <is>
          <t>Not started</t>
        </is>
      </c>
      <c r="F85" t="inlineStr">
        <is>
          <t>Not started</t>
        </is>
      </c>
      <c r="G85" t="inlineStr">
        <is>
          <t>Not started</t>
        </is>
      </c>
      <c r="H85" t="inlineStr">
        <is>
          <t>Not started</t>
        </is>
      </c>
      <c r="I85" t="inlineStr">
        <is>
          <t>Not started</t>
        </is>
      </c>
      <c r="J85" t="inlineStr">
        <is>
          <t>Not started</t>
        </is>
      </c>
      <c r="K85" t="inlineStr">
        <is>
          <t>Not started</t>
        </is>
      </c>
      <c r="L85" t="inlineStr">
        <is>
          <t>Not started</t>
        </is>
      </c>
      <c r="M85" t="inlineStr">
        <is>
          <t>Not started</t>
        </is>
      </c>
      <c r="N85" t="inlineStr">
        <is>
          <t>Not started</t>
        </is>
      </c>
      <c r="O85" t="inlineStr">
        <is>
          <t>Not approved</t>
        </is>
      </c>
      <c r="P85">
        <f>IF($A85="","",COUNTIF(C85:N85,"Complete"))</f>
        <v/>
      </c>
      <c r="Q85">
        <f>IF($A85="","",12-COUNTIF(C85:N85,"N/A"))</f>
        <v/>
      </c>
      <c r="R85" s="67">
        <f>IF($A85="","",IFERROR(P85/Q85,0))</f>
        <v/>
      </c>
      <c r="S85" t="inlineStr"/>
      <c r="T85" s="68" t="n"/>
      <c r="U85" t="inlineStr">
        <is>
          <t>data/atlas.json imageManifests.owletts (3 imported image records)</t>
        </is>
      </c>
      <c r="V85" t="inlineStr">
        <is>
          <t>https://www.nationaltrust.org.uk/visit/kent/owletts | checked not yet retrieved</t>
        </is>
      </c>
      <c r="W85" t="inlineStr"/>
      <c r="X85" t="inlineStr"/>
    </row>
    <row r="86" ht="22" customHeight="1">
      <c r="A86" t="inlineStr">
        <is>
          <t>folkestone-museum</t>
        </is>
      </c>
      <c r="B86" t="inlineStr">
        <is>
          <t>Folkestone Museum</t>
        </is>
      </c>
      <c r="C86" t="inlineStr">
        <is>
          <t>Not started</t>
        </is>
      </c>
      <c r="D86" t="inlineStr">
        <is>
          <t>Not started</t>
        </is>
      </c>
      <c r="E86" t="inlineStr">
        <is>
          <t>Not started</t>
        </is>
      </c>
      <c r="F86" t="inlineStr">
        <is>
          <t>Not started</t>
        </is>
      </c>
      <c r="G86" t="inlineStr">
        <is>
          <t>Not started</t>
        </is>
      </c>
      <c r="H86" t="inlineStr">
        <is>
          <t>Not started</t>
        </is>
      </c>
      <c r="I86" t="inlineStr">
        <is>
          <t>Not started</t>
        </is>
      </c>
      <c r="J86" t="inlineStr">
        <is>
          <t>Not started</t>
        </is>
      </c>
      <c r="K86" t="inlineStr">
        <is>
          <t>Not started</t>
        </is>
      </c>
      <c r="L86" t="inlineStr">
        <is>
          <t>Not started</t>
        </is>
      </c>
      <c r="M86" t="inlineStr">
        <is>
          <t>Not started</t>
        </is>
      </c>
      <c r="N86" t="inlineStr">
        <is>
          <t>Not started</t>
        </is>
      </c>
      <c r="O86" t="inlineStr">
        <is>
          <t>Not approved</t>
        </is>
      </c>
      <c r="P86">
        <f>IF($A86="","",COUNTIF(C86:N86,"Complete"))</f>
        <v/>
      </c>
      <c r="Q86">
        <f>IF($A86="","",12-COUNTIF(C86:N86,"N/A"))</f>
        <v/>
      </c>
      <c r="R86" s="67">
        <f>IF($A86="","",IFERROR(P86/Q86,0))</f>
        <v/>
      </c>
      <c r="S86" t="inlineStr"/>
      <c r="T86" s="68" t="n"/>
      <c r="U86" t="inlineStr">
        <is>
          <t>data/atlas.json imageManifests.folkestone-museum (3 imported image records)</t>
        </is>
      </c>
      <c r="V86" t="inlineStr">
        <is>
          <t>https://folkestonemuseum.co.uk/ | checked not yet retrieved</t>
        </is>
      </c>
      <c r="W86" t="inlineStr"/>
      <c r="X86" t="inlineStr"/>
    </row>
    <row r="87" ht="22" customHeight="1">
      <c r="A87" t="inlineStr">
        <is>
          <t>margate-museum</t>
        </is>
      </c>
      <c r="B87" t="inlineStr">
        <is>
          <t>Margate Museum</t>
        </is>
      </c>
      <c r="C87" t="inlineStr">
        <is>
          <t>Not started</t>
        </is>
      </c>
      <c r="D87" t="inlineStr">
        <is>
          <t>Not started</t>
        </is>
      </c>
      <c r="E87" t="inlineStr">
        <is>
          <t>Not started</t>
        </is>
      </c>
      <c r="F87" t="inlineStr">
        <is>
          <t>Not started</t>
        </is>
      </c>
      <c r="G87" t="inlineStr">
        <is>
          <t>Not started</t>
        </is>
      </c>
      <c r="H87" t="inlineStr">
        <is>
          <t>Not started</t>
        </is>
      </c>
      <c r="I87" t="inlineStr">
        <is>
          <t>Not started</t>
        </is>
      </c>
      <c r="J87" t="inlineStr">
        <is>
          <t>Not started</t>
        </is>
      </c>
      <c r="K87" t="inlineStr">
        <is>
          <t>Not started</t>
        </is>
      </c>
      <c r="L87" t="inlineStr">
        <is>
          <t>Not started</t>
        </is>
      </c>
      <c r="M87" t="inlineStr">
        <is>
          <t>Not started</t>
        </is>
      </c>
      <c r="N87" t="inlineStr">
        <is>
          <t>Not started</t>
        </is>
      </c>
      <c r="O87" t="inlineStr">
        <is>
          <t>Not approved</t>
        </is>
      </c>
      <c r="P87">
        <f>IF($A87="","",COUNTIF(C87:N87,"Complete"))</f>
        <v/>
      </c>
      <c r="Q87">
        <f>IF($A87="","",12-COUNTIF(C87:N87,"N/A"))</f>
        <v/>
      </c>
      <c r="R87" s="67">
        <f>IF($A87="","",IFERROR(P87/Q87,0))</f>
        <v/>
      </c>
      <c r="S87" t="inlineStr"/>
      <c r="T87" s="68" t="n"/>
      <c r="U87" t="inlineStr">
        <is>
          <t>data/atlas.json imageManifests.margate-museum (3 imported image records)</t>
        </is>
      </c>
      <c r="V87" t="inlineStr">
        <is>
          <t>https://margatemuseum.org/ | checked not yet retrieved</t>
        </is>
      </c>
      <c r="W87" t="inlineStr"/>
      <c r="X87" t="inlineStr"/>
    </row>
    <row r="88" ht="22" customHeight="1">
      <c r="A88" t="inlineStr">
        <is>
          <t>shoreham-aircraft-museum</t>
        </is>
      </c>
      <c r="B88" t="inlineStr">
        <is>
          <t>Shoreham Aircraft Museum</t>
        </is>
      </c>
      <c r="C88" t="inlineStr">
        <is>
          <t>Not started</t>
        </is>
      </c>
      <c r="D88" t="inlineStr">
        <is>
          <t>Not started</t>
        </is>
      </c>
      <c r="E88" t="inlineStr">
        <is>
          <t>Not started</t>
        </is>
      </c>
      <c r="F88" t="inlineStr">
        <is>
          <t>Not started</t>
        </is>
      </c>
      <c r="G88" t="inlineStr">
        <is>
          <t>Not started</t>
        </is>
      </c>
      <c r="H88" t="inlineStr">
        <is>
          <t>Not started</t>
        </is>
      </c>
      <c r="I88" t="inlineStr">
        <is>
          <t>Not started</t>
        </is>
      </c>
      <c r="J88" t="inlineStr">
        <is>
          <t>Not started</t>
        </is>
      </c>
      <c r="K88" t="inlineStr">
        <is>
          <t>Not started</t>
        </is>
      </c>
      <c r="L88" t="inlineStr">
        <is>
          <t>Not started</t>
        </is>
      </c>
      <c r="M88" t="inlineStr">
        <is>
          <t>Not started</t>
        </is>
      </c>
      <c r="N88" t="inlineStr">
        <is>
          <t>Not started</t>
        </is>
      </c>
      <c r="O88" t="inlineStr">
        <is>
          <t>Not approved</t>
        </is>
      </c>
      <c r="P88">
        <f>IF($A88="","",COUNTIF(C88:N88,"Complete"))</f>
        <v/>
      </c>
      <c r="Q88">
        <f>IF($A88="","",12-COUNTIF(C88:N88,"N/A"))</f>
        <v/>
      </c>
      <c r="R88" s="67">
        <f>IF($A88="","",IFERROR(P88/Q88,0))</f>
        <v/>
      </c>
      <c r="S88" t="inlineStr"/>
      <c r="T88" s="68" t="n"/>
      <c r="U88" t="inlineStr">
        <is>
          <t>data/atlas.json imageManifests.shoreham-aircraft-museum (3 imported image records)</t>
        </is>
      </c>
      <c r="V88" t="inlineStr">
        <is>
          <t>https://www.shoreham-aircraft-museum.co.uk/ | checked not yet retrieved</t>
        </is>
      </c>
      <c r="W88" t="inlineStr"/>
      <c r="X88" t="inlineStr"/>
    </row>
    <row r="89" ht="22" customHeight="1">
      <c r="A89" t="inlineStr">
        <is>
          <t>sittingbourne-kemsley-railway</t>
        </is>
      </c>
      <c r="B89" t="inlineStr">
        <is>
          <t>Sittingbourne and Kemsley Light Railway</t>
        </is>
      </c>
      <c r="C89" t="inlineStr">
        <is>
          <t>Not started</t>
        </is>
      </c>
      <c r="D89" t="inlineStr">
        <is>
          <t>Not started</t>
        </is>
      </c>
      <c r="E89" t="inlineStr">
        <is>
          <t>Not started</t>
        </is>
      </c>
      <c r="F89" t="inlineStr">
        <is>
          <t>Not started</t>
        </is>
      </c>
      <c r="G89" t="inlineStr">
        <is>
          <t>Not started</t>
        </is>
      </c>
      <c r="H89" t="inlineStr">
        <is>
          <t>Not started</t>
        </is>
      </c>
      <c r="I89" t="inlineStr">
        <is>
          <t>Not started</t>
        </is>
      </c>
      <c r="J89" t="inlineStr">
        <is>
          <t>Not started</t>
        </is>
      </c>
      <c r="K89" t="inlineStr">
        <is>
          <t>Not started</t>
        </is>
      </c>
      <c r="L89" t="inlineStr">
        <is>
          <t>Not started</t>
        </is>
      </c>
      <c r="M89" t="inlineStr">
        <is>
          <t>Not started</t>
        </is>
      </c>
      <c r="N89" t="inlineStr">
        <is>
          <t>Not started</t>
        </is>
      </c>
      <c r="O89" t="inlineStr">
        <is>
          <t>Not approved</t>
        </is>
      </c>
      <c r="P89">
        <f>IF($A89="","",COUNTIF(C89:N89,"Complete"))</f>
        <v/>
      </c>
      <c r="Q89">
        <f>IF($A89="","",12-COUNTIF(C89:N89,"N/A"))</f>
        <v/>
      </c>
      <c r="R89" s="67">
        <f>IF($A89="","",IFERROR(P89/Q89,0))</f>
        <v/>
      </c>
      <c r="S89" t="inlineStr"/>
      <c r="T89" s="68" t="n"/>
      <c r="U89" t="inlineStr">
        <is>
          <t>data/atlas.json imageManifests.sittingbourne-kemsley-railway (3 imported image records)</t>
        </is>
      </c>
      <c r="V89" t="inlineStr">
        <is>
          <t>https://www.sklr.net/ | checked not yet retrieved</t>
        </is>
      </c>
      <c r="W89" t="inlineStr"/>
      <c r="X89" t="inlineStr"/>
    </row>
    <row r="90" ht="22" customHeight="1">
      <c r="A90" t="inlineStr">
        <is>
          <t>blue-town-heritage-centre</t>
        </is>
      </c>
      <c r="B90" t="inlineStr">
        <is>
          <t>Blue Town Heritage Centre</t>
        </is>
      </c>
      <c r="C90" t="inlineStr">
        <is>
          <t>Not started</t>
        </is>
      </c>
      <c r="D90" t="inlineStr">
        <is>
          <t>Not started</t>
        </is>
      </c>
      <c r="E90" t="inlineStr">
        <is>
          <t>Not started</t>
        </is>
      </c>
      <c r="F90" t="inlineStr">
        <is>
          <t>Not started</t>
        </is>
      </c>
      <c r="G90" t="inlineStr">
        <is>
          <t>Not started</t>
        </is>
      </c>
      <c r="H90" t="inlineStr">
        <is>
          <t>Not started</t>
        </is>
      </c>
      <c r="I90" t="inlineStr">
        <is>
          <t>Not started</t>
        </is>
      </c>
      <c r="J90" t="inlineStr">
        <is>
          <t>Not started</t>
        </is>
      </c>
      <c r="K90" t="inlineStr">
        <is>
          <t>Not started</t>
        </is>
      </c>
      <c r="L90" t="inlineStr">
        <is>
          <t>Not started</t>
        </is>
      </c>
      <c r="M90" t="inlineStr">
        <is>
          <t>Not started</t>
        </is>
      </c>
      <c r="N90" t="inlineStr">
        <is>
          <t>Not started</t>
        </is>
      </c>
      <c r="O90" t="inlineStr">
        <is>
          <t>Not approved</t>
        </is>
      </c>
      <c r="P90">
        <f>IF($A90="","",COUNTIF(C90:N90,"Complete"))</f>
        <v/>
      </c>
      <c r="Q90">
        <f>IF($A90="","",12-COUNTIF(C90:N90,"N/A"))</f>
        <v/>
      </c>
      <c r="R90" s="67">
        <f>IF($A90="","",IFERROR(P90/Q90,0))</f>
        <v/>
      </c>
      <c r="S90" t="inlineStr"/>
      <c r="T90" s="68" t="n"/>
      <c r="U90" t="inlineStr">
        <is>
          <t>data/atlas.json imageManifests.blue-town-heritage-centre (3 imported image records)</t>
        </is>
      </c>
      <c r="V90" t="inlineStr">
        <is>
          <t>https://www.bluetownheritagecentre.com/ | checked not yet retrieved</t>
        </is>
      </c>
      <c r="W90" t="inlineStr"/>
      <c r="X90" t="inlineStr"/>
    </row>
    <row r="91" ht="22" customHeight="1">
      <c r="A91" t="inlineStr">
        <is>
          <t>sandwich-medieval-gates</t>
        </is>
      </c>
      <c r="B91" t="inlineStr">
        <is>
          <t>Sandwich Medieval Gates and Town Trail</t>
        </is>
      </c>
      <c r="C91" t="inlineStr">
        <is>
          <t>Not started</t>
        </is>
      </c>
      <c r="D91" t="inlineStr">
        <is>
          <t>Not started</t>
        </is>
      </c>
      <c r="E91" t="inlineStr">
        <is>
          <t>Not started</t>
        </is>
      </c>
      <c r="F91" t="inlineStr">
        <is>
          <t>Not started</t>
        </is>
      </c>
      <c r="G91" t="inlineStr">
        <is>
          <t>Not started</t>
        </is>
      </c>
      <c r="H91" t="inlineStr">
        <is>
          <t>Not started</t>
        </is>
      </c>
      <c r="I91" t="inlineStr">
        <is>
          <t>Not started</t>
        </is>
      </c>
      <c r="J91" t="inlineStr">
        <is>
          <t>Not started</t>
        </is>
      </c>
      <c r="K91" t="inlineStr">
        <is>
          <t>Not started</t>
        </is>
      </c>
      <c r="L91" t="inlineStr">
        <is>
          <t>Not started</t>
        </is>
      </c>
      <c r="M91" t="inlineStr">
        <is>
          <t>Not started</t>
        </is>
      </c>
      <c r="N91" t="inlineStr">
        <is>
          <t>Not started</t>
        </is>
      </c>
      <c r="O91" t="inlineStr">
        <is>
          <t>Not approved</t>
        </is>
      </c>
      <c r="P91">
        <f>IF($A91="","",COUNTIF(C91:N91,"Complete"))</f>
        <v/>
      </c>
      <c r="Q91">
        <f>IF($A91="","",12-COUNTIF(C91:N91,"N/A"))</f>
        <v/>
      </c>
      <c r="R91" s="67">
        <f>IF($A91="","",IFERROR(P91/Q91,0))</f>
        <v/>
      </c>
      <c r="S91" t="inlineStr"/>
      <c r="T91" s="68" t="n"/>
      <c r="U91" t="inlineStr">
        <is>
          <t>data/atlas.json imageManifests.sandwich-medieval-gates (3 imported image records)</t>
        </is>
      </c>
      <c r="V91" t="inlineStr">
        <is>
          <t>https://www.visitsandwich.co.uk/ | checked not yet retrieved</t>
        </is>
      </c>
      <c r="W91" t="inlineStr"/>
      <c r="X91" t="inlineStr"/>
    </row>
    <row r="92" ht="22" customHeight="1">
      <c r="A92" t="inlineStr">
        <is>
          <t>chilham-historic-village</t>
        </is>
      </c>
      <c r="B92" t="inlineStr">
        <is>
          <t>Chilham Historic Village</t>
        </is>
      </c>
      <c r="C92" t="inlineStr">
        <is>
          <t>Not started</t>
        </is>
      </c>
      <c r="D92" t="inlineStr">
        <is>
          <t>Not started</t>
        </is>
      </c>
      <c r="E92" t="inlineStr">
        <is>
          <t>Not started</t>
        </is>
      </c>
      <c r="F92" t="inlineStr">
        <is>
          <t>Not started</t>
        </is>
      </c>
      <c r="G92" t="inlineStr">
        <is>
          <t>Not started</t>
        </is>
      </c>
      <c r="H92" t="inlineStr">
        <is>
          <t>Not started</t>
        </is>
      </c>
      <c r="I92" t="inlineStr">
        <is>
          <t>Not started</t>
        </is>
      </c>
      <c r="J92" t="inlineStr">
        <is>
          <t>Not started</t>
        </is>
      </c>
      <c r="K92" t="inlineStr">
        <is>
          <t>Not started</t>
        </is>
      </c>
      <c r="L92" t="inlineStr">
        <is>
          <t>Not started</t>
        </is>
      </c>
      <c r="M92" t="inlineStr">
        <is>
          <t>Not started</t>
        </is>
      </c>
      <c r="N92" t="inlineStr">
        <is>
          <t>Not started</t>
        </is>
      </c>
      <c r="O92" t="inlineStr">
        <is>
          <t>Not approved</t>
        </is>
      </c>
      <c r="P92">
        <f>IF($A92="","",COUNTIF(C92:N92,"Complete"))</f>
        <v/>
      </c>
      <c r="Q92">
        <f>IF($A92="","",12-COUNTIF(C92:N92,"N/A"))</f>
        <v/>
      </c>
      <c r="R92" s="67">
        <f>IF($A92="","",IFERROR(P92/Q92,0))</f>
        <v/>
      </c>
      <c r="S92" t="inlineStr"/>
      <c r="T92" s="68" t="n"/>
      <c r="U92" t="inlineStr">
        <is>
          <t>data/atlas.json imageManifests.chilham-historic-village (3 imported image records)</t>
        </is>
      </c>
      <c r="V92" t="inlineStr">
        <is>
          <t>https://www.canterbury.co.uk/ | checked not yet retrieved</t>
        </is>
      </c>
      <c r="W92" t="inlineStr"/>
      <c r="X92" t="inlineStr"/>
    </row>
    <row r="93" ht="22" customHeight="1">
      <c r="A93" t="inlineStr">
        <is>
          <t>all-saints-tudeley</t>
        </is>
      </c>
      <c r="B93" t="inlineStr">
        <is>
          <t>All Saints’ Church, Tudeley</t>
        </is>
      </c>
      <c r="C93" t="inlineStr">
        <is>
          <t>Not started</t>
        </is>
      </c>
      <c r="D93" t="inlineStr">
        <is>
          <t>Not started</t>
        </is>
      </c>
      <c r="E93" t="inlineStr">
        <is>
          <t>Not started</t>
        </is>
      </c>
      <c r="F93" t="inlineStr">
        <is>
          <t>Not started</t>
        </is>
      </c>
      <c r="G93" t="inlineStr">
        <is>
          <t>Not started</t>
        </is>
      </c>
      <c r="H93" t="inlineStr">
        <is>
          <t>Not started</t>
        </is>
      </c>
      <c r="I93" t="inlineStr">
        <is>
          <t>Not started</t>
        </is>
      </c>
      <c r="J93" t="inlineStr">
        <is>
          <t>Not started</t>
        </is>
      </c>
      <c r="K93" t="inlineStr">
        <is>
          <t>Not started</t>
        </is>
      </c>
      <c r="L93" t="inlineStr">
        <is>
          <t>Not started</t>
        </is>
      </c>
      <c r="M93" t="inlineStr">
        <is>
          <t>Not started</t>
        </is>
      </c>
      <c r="N93" t="inlineStr">
        <is>
          <t>Not started</t>
        </is>
      </c>
      <c r="O93" t="inlineStr">
        <is>
          <t>Not approved</t>
        </is>
      </c>
      <c r="P93">
        <f>IF($A93="","",COUNTIF(C93:N93,"Complete"))</f>
        <v/>
      </c>
      <c r="Q93">
        <f>IF($A93="","",12-COUNTIF(C93:N93,"N/A"))</f>
        <v/>
      </c>
      <c r="R93" s="67">
        <f>IF($A93="","",IFERROR(P93/Q93,0))</f>
        <v/>
      </c>
      <c r="S93" t="inlineStr"/>
      <c r="T93" s="68" t="n"/>
      <c r="U93" t="inlineStr">
        <is>
          <t>data/atlas.json imageManifests.all-saints-tudeley (3 imported image records)</t>
        </is>
      </c>
      <c r="V93" t="inlineStr">
        <is>
          <t>https://www.tudeley.org/allsaintstudeley.htm | checked not yet retrieved</t>
        </is>
      </c>
      <c r="W93" t="inlineStr"/>
      <c r="X93" t="inlineStr"/>
    </row>
    <row r="94" ht="22" customHeight="1">
      <c r="A94" t="inlineStr">
        <is>
          <t>st-nicholas-barfrestone</t>
        </is>
      </c>
      <c r="B94" t="inlineStr">
        <is>
          <t>St Nicholas’ Church, Barfrestone</t>
        </is>
      </c>
      <c r="C94" t="inlineStr">
        <is>
          <t>Not started</t>
        </is>
      </c>
      <c r="D94" t="inlineStr">
        <is>
          <t>Not started</t>
        </is>
      </c>
      <c r="E94" t="inlineStr">
        <is>
          <t>Not started</t>
        </is>
      </c>
      <c r="F94" t="inlineStr">
        <is>
          <t>Not started</t>
        </is>
      </c>
      <c r="G94" t="inlineStr">
        <is>
          <t>Not started</t>
        </is>
      </c>
      <c r="H94" t="inlineStr">
        <is>
          <t>Not started</t>
        </is>
      </c>
      <c r="I94" t="inlineStr">
        <is>
          <t>Not started</t>
        </is>
      </c>
      <c r="J94" t="inlineStr">
        <is>
          <t>Not started</t>
        </is>
      </c>
      <c r="K94" t="inlineStr">
        <is>
          <t>Not started</t>
        </is>
      </c>
      <c r="L94" t="inlineStr">
        <is>
          <t>Not started</t>
        </is>
      </c>
      <c r="M94" t="inlineStr">
        <is>
          <t>Not started</t>
        </is>
      </c>
      <c r="N94" t="inlineStr">
        <is>
          <t>Not started</t>
        </is>
      </c>
      <c r="O94" t="inlineStr">
        <is>
          <t>Not approved</t>
        </is>
      </c>
      <c r="P94">
        <f>IF($A94="","",COUNTIF(C94:N94,"Complete"))</f>
        <v/>
      </c>
      <c r="Q94">
        <f>IF($A94="","",12-COUNTIF(C94:N94,"N/A"))</f>
        <v/>
      </c>
      <c r="R94" s="67">
        <f>IF($A94="","",IFERROR(P94/Q94,0))</f>
        <v/>
      </c>
      <c r="S94" t="inlineStr"/>
      <c r="T94" s="68" t="n"/>
      <c r="U94" t="inlineStr">
        <is>
          <t>data/atlas.json imageManifests.st-nicholas-barfrestone (3 imported image records)</t>
        </is>
      </c>
      <c r="V94" t="inlineStr">
        <is>
          <t>https://www.achurchnearyou.com/church/11948/ | checked not yet retrieved</t>
        </is>
      </c>
      <c r="W94" t="inlineStr"/>
      <c r="X94" t="inlineStr"/>
    </row>
    <row r="95" ht="22" customHeight="1">
      <c r="P95">
        <f>IF($A95="","",COUNTIF(C95:N95,"Complete"))</f>
        <v/>
      </c>
      <c r="Q95">
        <f>IF($A95="","",12-COUNTIF(C95:N95,"N/A"))</f>
        <v/>
      </c>
      <c r="R95" s="67">
        <f>IF($A95="","",IFERROR(P95/Q95,0))</f>
        <v/>
      </c>
      <c r="T95" s="68" t="n"/>
    </row>
    <row r="96" ht="22" customHeight="1">
      <c r="P96">
        <f>IF($A96="","",COUNTIF(C96:N96,"Complete"))</f>
        <v/>
      </c>
      <c r="Q96">
        <f>IF($A96="","",12-COUNTIF(C96:N96,"N/A"))</f>
        <v/>
      </c>
      <c r="R96" s="67">
        <f>IF($A96="","",IFERROR(P96/Q96,0))</f>
        <v/>
      </c>
      <c r="T96" s="68" t="n"/>
    </row>
    <row r="97" ht="22" customHeight="1">
      <c r="P97">
        <f>IF($A97="","",COUNTIF(C97:N97,"Complete"))</f>
        <v/>
      </c>
      <c r="Q97">
        <f>IF($A97="","",12-COUNTIF(C97:N97,"N/A"))</f>
        <v/>
      </c>
      <c r="R97" s="67">
        <f>IF($A97="","",IFERROR(P97/Q97,0))</f>
        <v/>
      </c>
      <c r="T97" s="68" t="n"/>
    </row>
    <row r="98" ht="22" customHeight="1">
      <c r="P98">
        <f>IF($A98="","",COUNTIF(C98:N98,"Complete"))</f>
        <v/>
      </c>
      <c r="Q98">
        <f>IF($A98="","",12-COUNTIF(C98:N98,"N/A"))</f>
        <v/>
      </c>
      <c r="R98" s="67">
        <f>IF($A98="","",IFERROR(P98/Q98,0))</f>
        <v/>
      </c>
      <c r="T98" s="68" t="n"/>
    </row>
    <row r="99" ht="22" customHeight="1">
      <c r="P99">
        <f>IF($A99="","",COUNTIF(C99:N99,"Complete"))</f>
        <v/>
      </c>
      <c r="Q99">
        <f>IF($A99="","",12-COUNTIF(C99:N99,"N/A"))</f>
        <v/>
      </c>
      <c r="R99" s="67">
        <f>IF($A99="","",IFERROR(P99/Q99,0))</f>
        <v/>
      </c>
      <c r="T99" s="68" t="n"/>
    </row>
    <row r="100" ht="22" customHeight="1">
      <c r="P100">
        <f>IF($A100="","",COUNTIF(C100:N100,"Complete"))</f>
        <v/>
      </c>
      <c r="Q100">
        <f>IF($A100="","",12-COUNTIF(C100:N100,"N/A"))</f>
        <v/>
      </c>
      <c r="R100" s="67">
        <f>IF($A100="","",IFERROR(P100/Q100,0))</f>
        <v/>
      </c>
      <c r="T100" s="68" t="n"/>
    </row>
    <row r="101" ht="22" customHeight="1">
      <c r="P101">
        <f>IF($A101="","",COUNTIF(C101:N101,"Complete"))</f>
        <v/>
      </c>
      <c r="Q101">
        <f>IF($A101="","",12-COUNTIF(C101:N101,"N/A"))</f>
        <v/>
      </c>
      <c r="R101" s="67">
        <f>IF($A101="","",IFERROR(P101/Q101,0))</f>
        <v/>
      </c>
      <c r="T101" s="68" t="n"/>
    </row>
    <row r="102" ht="22" customHeight="1">
      <c r="P102">
        <f>IF($A102="","",COUNTIF(C102:N102,"Complete"))</f>
        <v/>
      </c>
      <c r="Q102">
        <f>IF($A102="","",12-COUNTIF(C102:N102,"N/A"))</f>
        <v/>
      </c>
      <c r="R102" s="67">
        <f>IF($A102="","",IFERROR(P102/Q102,0))</f>
        <v/>
      </c>
      <c r="T102" s="68" t="n"/>
    </row>
    <row r="103" ht="22" customHeight="1">
      <c r="P103">
        <f>IF($A103="","",COUNTIF(C103:N103,"Complete"))</f>
        <v/>
      </c>
      <c r="Q103">
        <f>IF($A103="","",12-COUNTIF(C103:N103,"N/A"))</f>
        <v/>
      </c>
      <c r="R103" s="67">
        <f>IF($A103="","",IFERROR(P103/Q103,0))</f>
        <v/>
      </c>
      <c r="T103" s="68" t="n"/>
    </row>
    <row r="104" ht="22" customHeight="1">
      <c r="P104">
        <f>IF($A104="","",COUNTIF(C104:N104,"Complete"))</f>
        <v/>
      </c>
      <c r="Q104">
        <f>IF($A104="","",12-COUNTIF(C104:N104,"N/A"))</f>
        <v/>
      </c>
      <c r="R104" s="67">
        <f>IF($A104="","",IFERROR(P104/Q104,0))</f>
        <v/>
      </c>
      <c r="T104" s="68" t="n"/>
    </row>
    <row r="105" ht="22" customHeight="1">
      <c r="P105">
        <f>IF($A105="","",COUNTIF(C105:N105,"Complete"))</f>
        <v/>
      </c>
      <c r="Q105">
        <f>IF($A105="","",12-COUNTIF(C105:N105,"N/A"))</f>
        <v/>
      </c>
      <c r="R105" s="67">
        <f>IF($A105="","",IFERROR(P105/Q105,0))</f>
        <v/>
      </c>
      <c r="T105" s="68" t="n"/>
    </row>
    <row r="106" ht="22" customHeight="1">
      <c r="P106">
        <f>IF($A106="","",COUNTIF(C106:N106,"Complete"))</f>
        <v/>
      </c>
      <c r="Q106">
        <f>IF($A106="","",12-COUNTIF(C106:N106,"N/A"))</f>
        <v/>
      </c>
      <c r="R106" s="67">
        <f>IF($A106="","",IFERROR(P106/Q106,0))</f>
        <v/>
      </c>
      <c r="T106" s="68" t="n"/>
    </row>
    <row r="107" ht="22" customHeight="1">
      <c r="P107">
        <f>IF($A107="","",COUNTIF(C107:N107,"Complete"))</f>
        <v/>
      </c>
      <c r="Q107">
        <f>IF($A107="","",12-COUNTIF(C107:N107,"N/A"))</f>
        <v/>
      </c>
      <c r="R107" s="67">
        <f>IF($A107="","",IFERROR(P107/Q107,0))</f>
        <v/>
      </c>
      <c r="T107" s="68" t="n"/>
    </row>
    <row r="108" ht="22" customHeight="1">
      <c r="P108">
        <f>IF($A108="","",COUNTIF(C108:N108,"Complete"))</f>
        <v/>
      </c>
      <c r="Q108">
        <f>IF($A108="","",12-COUNTIF(C108:N108,"N/A"))</f>
        <v/>
      </c>
      <c r="R108" s="67">
        <f>IF($A108="","",IFERROR(P108/Q108,0))</f>
        <v/>
      </c>
      <c r="T108" s="68" t="n"/>
    </row>
    <row r="109" ht="22" customHeight="1">
      <c r="P109">
        <f>IF($A109="","",COUNTIF(C109:N109,"Complete"))</f>
        <v/>
      </c>
      <c r="Q109">
        <f>IF($A109="","",12-COUNTIF(C109:N109,"N/A"))</f>
        <v/>
      </c>
      <c r="R109" s="67">
        <f>IF($A109="","",IFERROR(P109/Q109,0))</f>
        <v/>
      </c>
      <c r="T109" s="68" t="n"/>
    </row>
    <row r="110" ht="22" customHeight="1">
      <c r="P110">
        <f>IF($A110="","",COUNTIF(C110:N110,"Complete"))</f>
        <v/>
      </c>
      <c r="Q110">
        <f>IF($A110="","",12-COUNTIF(C110:N110,"N/A"))</f>
        <v/>
      </c>
      <c r="R110" s="67">
        <f>IF($A110="","",IFERROR(P110/Q110,0))</f>
        <v/>
      </c>
      <c r="T110" s="68" t="n"/>
    </row>
    <row r="111" ht="22" customHeight="1">
      <c r="P111">
        <f>IF($A111="","",COUNTIF(C111:N111,"Complete"))</f>
        <v/>
      </c>
      <c r="Q111">
        <f>IF($A111="","",12-COUNTIF(C111:N111,"N/A"))</f>
        <v/>
      </c>
      <c r="R111" s="67">
        <f>IF($A111="","",IFERROR(P111/Q111,0))</f>
        <v/>
      </c>
      <c r="T111" s="68" t="n"/>
    </row>
    <row r="112" ht="22" customHeight="1">
      <c r="P112">
        <f>IF($A112="","",COUNTIF(C112:N112,"Complete"))</f>
        <v/>
      </c>
      <c r="Q112">
        <f>IF($A112="","",12-COUNTIF(C112:N112,"N/A"))</f>
        <v/>
      </c>
      <c r="R112" s="67">
        <f>IF($A112="","",IFERROR(P112/Q112,0))</f>
        <v/>
      </c>
      <c r="T112" s="68" t="n"/>
    </row>
    <row r="113" ht="22" customHeight="1">
      <c r="P113">
        <f>IF($A113="","",COUNTIF(C113:N113,"Complete"))</f>
        <v/>
      </c>
      <c r="Q113">
        <f>IF($A113="","",12-COUNTIF(C113:N113,"N/A"))</f>
        <v/>
      </c>
      <c r="R113" s="67">
        <f>IF($A113="","",IFERROR(P113/Q113,0))</f>
        <v/>
      </c>
      <c r="T113" s="68" t="n"/>
    </row>
    <row r="114" ht="22" customHeight="1">
      <c r="P114">
        <f>IF($A114="","",COUNTIF(C114:N114,"Complete"))</f>
        <v/>
      </c>
      <c r="Q114">
        <f>IF($A114="","",12-COUNTIF(C114:N114,"N/A"))</f>
        <v/>
      </c>
      <c r="R114" s="67">
        <f>IF($A114="","",IFERROR(P114/Q114,0))</f>
        <v/>
      </c>
      <c r="T114" s="68" t="n"/>
    </row>
    <row r="115" ht="22" customHeight="1">
      <c r="P115">
        <f>IF($A115="","",COUNTIF(C115:N115,"Complete"))</f>
        <v/>
      </c>
      <c r="Q115">
        <f>IF($A115="","",12-COUNTIF(C115:N115,"N/A"))</f>
        <v/>
      </c>
      <c r="R115" s="67">
        <f>IF($A115="","",IFERROR(P115/Q115,0))</f>
        <v/>
      </c>
      <c r="T115" s="68" t="n"/>
    </row>
    <row r="116" ht="22" customHeight="1">
      <c r="P116">
        <f>IF($A116="","",COUNTIF(C116:N116,"Complete"))</f>
        <v/>
      </c>
      <c r="Q116">
        <f>IF($A116="","",12-COUNTIF(C116:N116,"N/A"))</f>
        <v/>
      </c>
      <c r="R116" s="67">
        <f>IF($A116="","",IFERROR(P116/Q116,0))</f>
        <v/>
      </c>
      <c r="T116" s="68" t="n"/>
    </row>
    <row r="117" ht="22" customHeight="1">
      <c r="P117">
        <f>IF($A117="","",COUNTIF(C117:N117,"Complete"))</f>
        <v/>
      </c>
      <c r="Q117">
        <f>IF($A117="","",12-COUNTIF(C117:N117,"N/A"))</f>
        <v/>
      </c>
      <c r="R117" s="67">
        <f>IF($A117="","",IFERROR(P117/Q117,0))</f>
        <v/>
      </c>
      <c r="T117" s="68" t="n"/>
    </row>
    <row r="118" ht="22" customHeight="1">
      <c r="P118">
        <f>IF($A118="","",COUNTIF(C118:N118,"Complete"))</f>
        <v/>
      </c>
      <c r="Q118">
        <f>IF($A118="","",12-COUNTIF(C118:N118,"N/A"))</f>
        <v/>
      </c>
      <c r="R118" s="67">
        <f>IF($A118="","",IFERROR(P118/Q118,0))</f>
        <v/>
      </c>
      <c r="T118" s="68" t="n"/>
    </row>
    <row r="119" ht="22" customHeight="1">
      <c r="P119">
        <f>IF($A119="","",COUNTIF(C119:N119,"Complete"))</f>
        <v/>
      </c>
      <c r="Q119">
        <f>IF($A119="","",12-COUNTIF(C119:N119,"N/A"))</f>
        <v/>
      </c>
      <c r="R119" s="67">
        <f>IF($A119="","",IFERROR(P119/Q119,0))</f>
        <v/>
      </c>
      <c r="T119" s="68" t="n"/>
    </row>
    <row r="120" ht="22" customHeight="1">
      <c r="P120">
        <f>IF($A120="","",COUNTIF(C120:N120,"Complete"))</f>
        <v/>
      </c>
      <c r="Q120">
        <f>IF($A120="","",12-COUNTIF(C120:N120,"N/A"))</f>
        <v/>
      </c>
      <c r="R120" s="67">
        <f>IF($A120="","",IFERROR(P120/Q120,0))</f>
        <v/>
      </c>
      <c r="T120" s="68" t="n"/>
    </row>
    <row r="121" ht="22" customHeight="1">
      <c r="P121">
        <f>IF($A121="","",COUNTIF(C121:N121,"Complete"))</f>
        <v/>
      </c>
      <c r="Q121">
        <f>IF($A121="","",12-COUNTIF(C121:N121,"N/A"))</f>
        <v/>
      </c>
      <c r="R121" s="67">
        <f>IF($A121="","",IFERROR(P121/Q121,0))</f>
        <v/>
      </c>
      <c r="T121" s="68" t="n"/>
    </row>
    <row r="122" ht="22" customHeight="1">
      <c r="P122">
        <f>IF($A122="","",COUNTIF(C122:N122,"Complete"))</f>
        <v/>
      </c>
      <c r="Q122">
        <f>IF($A122="","",12-COUNTIF(C122:N122,"N/A"))</f>
        <v/>
      </c>
      <c r="R122" s="67">
        <f>IF($A122="","",IFERROR(P122/Q122,0))</f>
        <v/>
      </c>
      <c r="T122" s="68" t="n"/>
    </row>
    <row r="123" ht="22" customHeight="1">
      <c r="P123">
        <f>IF($A123="","",COUNTIF(C123:N123,"Complete"))</f>
        <v/>
      </c>
      <c r="Q123">
        <f>IF($A123="","",12-COUNTIF(C123:N123,"N/A"))</f>
        <v/>
      </c>
      <c r="R123" s="67">
        <f>IF($A123="","",IFERROR(P123/Q123,0))</f>
        <v/>
      </c>
      <c r="T123" s="68" t="n"/>
    </row>
    <row r="124" ht="22" customHeight="1">
      <c r="P124">
        <f>IF($A124="","",COUNTIF(C124:N124,"Complete"))</f>
        <v/>
      </c>
      <c r="Q124">
        <f>IF($A124="","",12-COUNTIF(C124:N124,"N/A"))</f>
        <v/>
      </c>
      <c r="R124" s="67">
        <f>IF($A124="","",IFERROR(P124/Q124,0))</f>
        <v/>
      </c>
      <c r="T124" s="68" t="n"/>
    </row>
    <row r="125" ht="22" customHeight="1">
      <c r="P125">
        <f>IF($A125="","",COUNTIF(C125:N125,"Complete"))</f>
        <v/>
      </c>
      <c r="Q125">
        <f>IF($A125="","",12-COUNTIF(C125:N125,"N/A"))</f>
        <v/>
      </c>
      <c r="R125" s="67">
        <f>IF($A125="","",IFERROR(P125/Q125,0))</f>
        <v/>
      </c>
      <c r="T125" s="68" t="n"/>
    </row>
    <row r="126" ht="22" customHeight="1">
      <c r="P126">
        <f>IF($A126="","",COUNTIF(C126:N126,"Complete"))</f>
        <v/>
      </c>
      <c r="Q126">
        <f>IF($A126="","",12-COUNTIF(C126:N126,"N/A"))</f>
        <v/>
      </c>
      <c r="R126" s="67">
        <f>IF($A126="","",IFERROR(P126/Q126,0))</f>
        <v/>
      </c>
      <c r="T126" s="68" t="n"/>
    </row>
    <row r="127" ht="22" customHeight="1">
      <c r="P127">
        <f>IF($A127="","",COUNTIF(C127:N127,"Complete"))</f>
        <v/>
      </c>
      <c r="Q127">
        <f>IF($A127="","",12-COUNTIF(C127:N127,"N/A"))</f>
        <v/>
      </c>
      <c r="R127" s="67">
        <f>IF($A127="","",IFERROR(P127/Q127,0))</f>
        <v/>
      </c>
      <c r="T127" s="68" t="n"/>
    </row>
    <row r="128" ht="22" customHeight="1">
      <c r="P128">
        <f>IF($A128="","",COUNTIF(C128:N128,"Complete"))</f>
        <v/>
      </c>
      <c r="Q128">
        <f>IF($A128="","",12-COUNTIF(C128:N128,"N/A"))</f>
        <v/>
      </c>
      <c r="R128" s="67">
        <f>IF($A128="","",IFERROR(P128/Q128,0))</f>
        <v/>
      </c>
      <c r="T128" s="68" t="n"/>
    </row>
    <row r="129" ht="22" customHeight="1">
      <c r="P129">
        <f>IF($A129="","",COUNTIF(C129:N129,"Complete"))</f>
        <v/>
      </c>
      <c r="Q129">
        <f>IF($A129="","",12-COUNTIF(C129:N129,"N/A"))</f>
        <v/>
      </c>
      <c r="R129" s="67">
        <f>IF($A129="","",IFERROR(P129/Q129,0))</f>
        <v/>
      </c>
      <c r="T129" s="68" t="n"/>
    </row>
    <row r="130" ht="22" customHeight="1">
      <c r="P130">
        <f>IF($A130="","",COUNTIF(C130:N130,"Complete"))</f>
        <v/>
      </c>
      <c r="Q130">
        <f>IF($A130="","",12-COUNTIF(C130:N130,"N/A"))</f>
        <v/>
      </c>
      <c r="R130" s="67">
        <f>IF($A130="","",IFERROR(P130/Q130,0))</f>
        <v/>
      </c>
      <c r="T130" s="68" t="n"/>
    </row>
    <row r="131" ht="22" customHeight="1">
      <c r="P131">
        <f>IF($A131="","",COUNTIF(C131:N131,"Complete"))</f>
        <v/>
      </c>
      <c r="Q131">
        <f>IF($A131="","",12-COUNTIF(C131:N131,"N/A"))</f>
        <v/>
      </c>
      <c r="R131" s="67">
        <f>IF($A131="","",IFERROR(P131/Q131,0))</f>
        <v/>
      </c>
      <c r="T131" s="68" t="n"/>
    </row>
    <row r="132" ht="22" customHeight="1">
      <c r="P132">
        <f>IF($A132="","",COUNTIF(C132:N132,"Complete"))</f>
        <v/>
      </c>
      <c r="Q132">
        <f>IF($A132="","",12-COUNTIF(C132:N132,"N/A"))</f>
        <v/>
      </c>
      <c r="R132" s="67">
        <f>IF($A132="","",IFERROR(P132/Q132,0))</f>
        <v/>
      </c>
      <c r="T132" s="68" t="n"/>
    </row>
    <row r="133" ht="22" customHeight="1">
      <c r="P133">
        <f>IF($A133="","",COUNTIF(C133:N133,"Complete"))</f>
        <v/>
      </c>
      <c r="Q133">
        <f>IF($A133="","",12-COUNTIF(C133:N133,"N/A"))</f>
        <v/>
      </c>
      <c r="R133" s="67">
        <f>IF($A133="","",IFERROR(P133/Q133,0))</f>
        <v/>
      </c>
      <c r="T133" s="68" t="n"/>
    </row>
    <row r="134" ht="22" customHeight="1">
      <c r="P134">
        <f>IF($A134="","",COUNTIF(C134:N134,"Complete"))</f>
        <v/>
      </c>
      <c r="Q134">
        <f>IF($A134="","",12-COUNTIF(C134:N134,"N/A"))</f>
        <v/>
      </c>
      <c r="R134" s="67">
        <f>IF($A134="","",IFERROR(P134/Q134,0))</f>
        <v/>
      </c>
      <c r="T134" s="68" t="n"/>
    </row>
    <row r="135" ht="22" customHeight="1">
      <c r="P135">
        <f>IF($A135="","",COUNTIF(C135:N135,"Complete"))</f>
        <v/>
      </c>
      <c r="Q135">
        <f>IF($A135="","",12-COUNTIF(C135:N135,"N/A"))</f>
        <v/>
      </c>
      <c r="R135" s="67">
        <f>IF($A135="","",IFERROR(P135/Q135,0))</f>
        <v/>
      </c>
      <c r="T135" s="68" t="n"/>
    </row>
    <row r="136" ht="22" customHeight="1">
      <c r="P136">
        <f>IF($A136="","",COUNTIF(C136:N136,"Complete"))</f>
        <v/>
      </c>
      <c r="Q136">
        <f>IF($A136="","",12-COUNTIF(C136:N136,"N/A"))</f>
        <v/>
      </c>
      <c r="R136" s="67">
        <f>IF($A136="","",IFERROR(P136/Q136,0))</f>
        <v/>
      </c>
      <c r="T136" s="68" t="n"/>
    </row>
    <row r="137" ht="22" customHeight="1">
      <c r="P137">
        <f>IF($A137="","",COUNTIF(C137:N137,"Complete"))</f>
        <v/>
      </c>
      <c r="Q137">
        <f>IF($A137="","",12-COUNTIF(C137:N137,"N/A"))</f>
        <v/>
      </c>
      <c r="R137" s="67">
        <f>IF($A137="","",IFERROR(P137/Q137,0))</f>
        <v/>
      </c>
      <c r="T137" s="68" t="n"/>
    </row>
    <row r="138" ht="22" customHeight="1">
      <c r="P138">
        <f>IF($A138="","",COUNTIF(C138:N138,"Complete"))</f>
        <v/>
      </c>
      <c r="Q138">
        <f>IF($A138="","",12-COUNTIF(C138:N138,"N/A"))</f>
        <v/>
      </c>
      <c r="R138" s="67">
        <f>IF($A138="","",IFERROR(P138/Q138,0))</f>
        <v/>
      </c>
      <c r="T138" s="68" t="n"/>
    </row>
    <row r="139" ht="22" customHeight="1">
      <c r="P139">
        <f>IF($A139="","",COUNTIF(C139:N139,"Complete"))</f>
        <v/>
      </c>
      <c r="Q139">
        <f>IF($A139="","",12-COUNTIF(C139:N139,"N/A"))</f>
        <v/>
      </c>
      <c r="R139" s="67">
        <f>IF($A139="","",IFERROR(P139/Q139,0))</f>
        <v/>
      </c>
      <c r="T139" s="68" t="n"/>
    </row>
    <row r="140" ht="22" customHeight="1">
      <c r="P140">
        <f>IF($A140="","",COUNTIF(C140:N140,"Complete"))</f>
        <v/>
      </c>
      <c r="Q140">
        <f>IF($A140="","",12-COUNTIF(C140:N140,"N/A"))</f>
        <v/>
      </c>
      <c r="R140" s="67">
        <f>IF($A140="","",IFERROR(P140/Q140,0))</f>
        <v/>
      </c>
      <c r="T140" s="68" t="n"/>
    </row>
    <row r="141" ht="22" customHeight="1">
      <c r="P141">
        <f>IF($A141="","",COUNTIF(C141:N141,"Complete"))</f>
        <v/>
      </c>
      <c r="Q141">
        <f>IF($A141="","",12-COUNTIF(C141:N141,"N/A"))</f>
        <v/>
      </c>
      <c r="R141" s="67">
        <f>IF($A141="","",IFERROR(P141/Q141,0))</f>
        <v/>
      </c>
      <c r="T141" s="68" t="n"/>
    </row>
    <row r="142" ht="22" customHeight="1">
      <c r="P142">
        <f>IF($A142="","",COUNTIF(C142:N142,"Complete"))</f>
        <v/>
      </c>
      <c r="Q142">
        <f>IF($A142="","",12-COUNTIF(C142:N142,"N/A"))</f>
        <v/>
      </c>
      <c r="R142" s="67">
        <f>IF($A142="","",IFERROR(P142/Q142,0))</f>
        <v/>
      </c>
      <c r="T142" s="68" t="n"/>
    </row>
    <row r="143" ht="22" customHeight="1">
      <c r="P143">
        <f>IF($A143="","",COUNTIF(C143:N143,"Complete"))</f>
        <v/>
      </c>
      <c r="Q143">
        <f>IF($A143="","",12-COUNTIF(C143:N143,"N/A"))</f>
        <v/>
      </c>
      <c r="R143" s="67">
        <f>IF($A143="","",IFERROR(P143/Q143,0))</f>
        <v/>
      </c>
      <c r="T143" s="68" t="n"/>
    </row>
    <row r="144" ht="22" customHeight="1">
      <c r="P144">
        <f>IF($A144="","",COUNTIF(C144:N144,"Complete"))</f>
        <v/>
      </c>
      <c r="Q144">
        <f>IF($A144="","",12-COUNTIF(C144:N144,"N/A"))</f>
        <v/>
      </c>
      <c r="R144" s="67">
        <f>IF($A144="","",IFERROR(P144/Q144,0))</f>
        <v/>
      </c>
      <c r="T144" s="68" t="n"/>
    </row>
    <row r="145" ht="22" customHeight="1">
      <c r="P145">
        <f>IF($A145="","",COUNTIF(C145:N145,"Complete"))</f>
        <v/>
      </c>
      <c r="Q145">
        <f>IF($A145="","",12-COUNTIF(C145:N145,"N/A"))</f>
        <v/>
      </c>
      <c r="R145" s="67">
        <f>IF($A145="","",IFERROR(P145/Q145,0))</f>
        <v/>
      </c>
      <c r="T145" s="68" t="n"/>
    </row>
    <row r="146" ht="22" customHeight="1">
      <c r="P146">
        <f>IF($A146="","",COUNTIF(C146:N146,"Complete"))</f>
        <v/>
      </c>
      <c r="Q146">
        <f>IF($A146="","",12-COUNTIF(C146:N146,"N/A"))</f>
        <v/>
      </c>
      <c r="R146" s="67">
        <f>IF($A146="","",IFERROR(P146/Q146,0))</f>
        <v/>
      </c>
      <c r="T146" s="68" t="n"/>
    </row>
    <row r="147" ht="22" customHeight="1">
      <c r="P147">
        <f>IF($A147="","",COUNTIF(C147:N147,"Complete"))</f>
        <v/>
      </c>
      <c r="Q147">
        <f>IF($A147="","",12-COUNTIF(C147:N147,"N/A"))</f>
        <v/>
      </c>
      <c r="R147" s="67">
        <f>IF($A147="","",IFERROR(P147/Q147,0))</f>
        <v/>
      </c>
      <c r="T147" s="68" t="n"/>
    </row>
    <row r="148" ht="22" customHeight="1">
      <c r="P148">
        <f>IF($A148="","",COUNTIF(C148:N148,"Complete"))</f>
        <v/>
      </c>
      <c r="Q148">
        <f>IF($A148="","",12-COUNTIF(C148:N148,"N/A"))</f>
        <v/>
      </c>
      <c r="R148" s="67">
        <f>IF($A148="","",IFERROR(P148/Q148,0))</f>
        <v/>
      </c>
      <c r="T148" s="68" t="n"/>
    </row>
    <row r="149" ht="22" customHeight="1">
      <c r="P149">
        <f>IF($A149="","",COUNTIF(C149:N149,"Complete"))</f>
        <v/>
      </c>
      <c r="Q149">
        <f>IF($A149="","",12-COUNTIF(C149:N149,"N/A"))</f>
        <v/>
      </c>
      <c r="R149" s="67">
        <f>IF($A149="","",IFERROR(P149/Q149,0))</f>
        <v/>
      </c>
      <c r="T149" s="68" t="n"/>
    </row>
    <row r="150" ht="22" customHeight="1">
      <c r="P150">
        <f>IF($A150="","",COUNTIF(C150:N150,"Complete"))</f>
        <v/>
      </c>
      <c r="Q150">
        <f>IF($A150="","",12-COUNTIF(C150:N150,"N/A"))</f>
        <v/>
      </c>
      <c r="R150" s="67">
        <f>IF($A150="","",IFERROR(P150/Q150,0))</f>
        <v/>
      </c>
      <c r="T150" s="68" t="n"/>
    </row>
    <row r="151" ht="22" customHeight="1">
      <c r="P151">
        <f>IF($A151="","",COUNTIF(C151:N151,"Complete"))</f>
        <v/>
      </c>
      <c r="Q151">
        <f>IF($A151="","",12-COUNTIF(C151:N151,"N/A"))</f>
        <v/>
      </c>
      <c r="R151" s="67">
        <f>IF($A151="","",IFERROR(P151/Q151,0))</f>
        <v/>
      </c>
      <c r="T151" s="68" t="n"/>
    </row>
    <row r="152" ht="22" customHeight="1">
      <c r="P152">
        <f>IF($A152="","",COUNTIF(C152:N152,"Complete"))</f>
        <v/>
      </c>
      <c r="Q152">
        <f>IF($A152="","",12-COUNTIF(C152:N152,"N/A"))</f>
        <v/>
      </c>
      <c r="R152" s="67">
        <f>IF($A152="","",IFERROR(P152/Q152,0))</f>
        <v/>
      </c>
      <c r="T152" s="68" t="n"/>
    </row>
    <row r="153" ht="22" customHeight="1">
      <c r="P153">
        <f>IF($A153="","",COUNTIF(C153:N153,"Complete"))</f>
        <v/>
      </c>
      <c r="Q153">
        <f>IF($A153="","",12-COUNTIF(C153:N153,"N/A"))</f>
        <v/>
      </c>
      <c r="R153" s="67">
        <f>IF($A153="","",IFERROR(P153/Q153,0))</f>
        <v/>
      </c>
      <c r="T153" s="68" t="n"/>
    </row>
    <row r="154" ht="22" customHeight="1">
      <c r="P154">
        <f>IF($A154="","",COUNTIF(C154:N154,"Complete"))</f>
        <v/>
      </c>
      <c r="Q154">
        <f>IF($A154="","",12-COUNTIF(C154:N154,"N/A"))</f>
        <v/>
      </c>
      <c r="R154" s="67">
        <f>IF($A154="","",IFERROR(P154/Q154,0))</f>
        <v/>
      </c>
      <c r="T154" s="68" t="n"/>
    </row>
    <row r="155" ht="22" customHeight="1">
      <c r="P155">
        <f>IF($A155="","",COUNTIF(C155:N155,"Complete"))</f>
        <v/>
      </c>
      <c r="Q155">
        <f>IF($A155="","",12-COUNTIF(C155:N155,"N/A"))</f>
        <v/>
      </c>
      <c r="R155" s="67">
        <f>IF($A155="","",IFERROR(P155/Q155,0))</f>
        <v/>
      </c>
      <c r="T155" s="68" t="n"/>
    </row>
    <row r="156" ht="22" customHeight="1">
      <c r="P156">
        <f>IF($A156="","",COUNTIF(C156:N156,"Complete"))</f>
        <v/>
      </c>
      <c r="Q156">
        <f>IF($A156="","",12-COUNTIF(C156:N156,"N/A"))</f>
        <v/>
      </c>
      <c r="R156" s="67">
        <f>IF($A156="","",IFERROR(P156/Q156,0))</f>
        <v/>
      </c>
      <c r="T156" s="68" t="n"/>
    </row>
    <row r="157" ht="22" customHeight="1">
      <c r="P157">
        <f>IF($A157="","",COUNTIF(C157:N157,"Complete"))</f>
        <v/>
      </c>
      <c r="Q157">
        <f>IF($A157="","",12-COUNTIF(C157:N157,"N/A"))</f>
        <v/>
      </c>
      <c r="R157" s="67">
        <f>IF($A157="","",IFERROR(P157/Q157,0))</f>
        <v/>
      </c>
      <c r="T157" s="68" t="n"/>
    </row>
    <row r="158" ht="22" customHeight="1">
      <c r="P158">
        <f>IF($A158="","",COUNTIF(C158:N158,"Complete"))</f>
        <v/>
      </c>
      <c r="Q158">
        <f>IF($A158="","",12-COUNTIF(C158:N158,"N/A"))</f>
        <v/>
      </c>
      <c r="R158" s="67">
        <f>IF($A158="","",IFERROR(P158/Q158,0))</f>
        <v/>
      </c>
      <c r="T158" s="68" t="n"/>
    </row>
    <row r="159" ht="22" customHeight="1">
      <c r="P159">
        <f>IF($A159="","",COUNTIF(C159:N159,"Complete"))</f>
        <v/>
      </c>
      <c r="Q159">
        <f>IF($A159="","",12-COUNTIF(C159:N159,"N/A"))</f>
        <v/>
      </c>
      <c r="R159" s="67">
        <f>IF($A159="","",IFERROR(P159/Q159,0))</f>
        <v/>
      </c>
      <c r="T159" s="68" t="n"/>
    </row>
    <row r="160" ht="22" customHeight="1">
      <c r="P160">
        <f>IF($A160="","",COUNTIF(C160:N160,"Complete"))</f>
        <v/>
      </c>
      <c r="Q160">
        <f>IF($A160="","",12-COUNTIF(C160:N160,"N/A"))</f>
        <v/>
      </c>
      <c r="R160" s="67">
        <f>IF($A160="","",IFERROR(P160/Q160,0))</f>
        <v/>
      </c>
      <c r="T160" s="68" t="n"/>
    </row>
    <row r="161" ht="22" customHeight="1">
      <c r="P161">
        <f>IF($A161="","",COUNTIF(C161:N161,"Complete"))</f>
        <v/>
      </c>
      <c r="Q161">
        <f>IF($A161="","",12-COUNTIF(C161:N161,"N/A"))</f>
        <v/>
      </c>
      <c r="R161" s="67">
        <f>IF($A161="","",IFERROR(P161/Q161,0))</f>
        <v/>
      </c>
      <c r="T161" s="68" t="n"/>
    </row>
    <row r="162" ht="22" customHeight="1">
      <c r="P162">
        <f>IF($A162="","",COUNTIF(C162:N162,"Complete"))</f>
        <v/>
      </c>
      <c r="Q162">
        <f>IF($A162="","",12-COUNTIF(C162:N162,"N/A"))</f>
        <v/>
      </c>
      <c r="R162" s="67">
        <f>IF($A162="","",IFERROR(P162/Q162,0))</f>
        <v/>
      </c>
      <c r="T162" s="68" t="n"/>
    </row>
    <row r="163" ht="22" customHeight="1">
      <c r="P163">
        <f>IF($A163="","",COUNTIF(C163:N163,"Complete"))</f>
        <v/>
      </c>
      <c r="Q163">
        <f>IF($A163="","",12-COUNTIF(C163:N163,"N/A"))</f>
        <v/>
      </c>
      <c r="R163" s="67">
        <f>IF($A163="","",IFERROR(P163/Q163,0))</f>
        <v/>
      </c>
      <c r="T163" s="68" t="n"/>
    </row>
    <row r="164" ht="22" customHeight="1">
      <c r="P164">
        <f>IF($A164="","",COUNTIF(C164:N164,"Complete"))</f>
        <v/>
      </c>
      <c r="Q164">
        <f>IF($A164="","",12-COUNTIF(C164:N164,"N/A"))</f>
        <v/>
      </c>
      <c r="R164" s="67">
        <f>IF($A164="","",IFERROR(P164/Q164,0))</f>
        <v/>
      </c>
      <c r="T164" s="68" t="n"/>
    </row>
    <row r="165" ht="22" customHeight="1">
      <c r="P165">
        <f>IF($A165="","",COUNTIF(C165:N165,"Complete"))</f>
        <v/>
      </c>
      <c r="Q165">
        <f>IF($A165="","",12-COUNTIF(C165:N165,"N/A"))</f>
        <v/>
      </c>
      <c r="R165" s="67">
        <f>IF($A165="","",IFERROR(P165/Q165,0))</f>
        <v/>
      </c>
      <c r="T165" s="68" t="n"/>
    </row>
    <row r="166" ht="22" customHeight="1">
      <c r="P166">
        <f>IF($A166="","",COUNTIF(C166:N166,"Complete"))</f>
        <v/>
      </c>
      <c r="Q166">
        <f>IF($A166="","",12-COUNTIF(C166:N166,"N/A"))</f>
        <v/>
      </c>
      <c r="R166" s="67">
        <f>IF($A166="","",IFERROR(P166/Q166,0))</f>
        <v/>
      </c>
      <c r="T166" s="68" t="n"/>
    </row>
    <row r="167" ht="22" customHeight="1">
      <c r="P167">
        <f>IF($A167="","",COUNTIF(C167:N167,"Complete"))</f>
        <v/>
      </c>
      <c r="Q167">
        <f>IF($A167="","",12-COUNTIF(C167:N167,"N/A"))</f>
        <v/>
      </c>
      <c r="R167" s="67">
        <f>IF($A167="","",IFERROR(P167/Q167,0))</f>
        <v/>
      </c>
      <c r="T167" s="68" t="n"/>
    </row>
    <row r="168" ht="22" customHeight="1">
      <c r="P168">
        <f>IF($A168="","",COUNTIF(C168:N168,"Complete"))</f>
        <v/>
      </c>
      <c r="Q168">
        <f>IF($A168="","",12-COUNTIF(C168:N168,"N/A"))</f>
        <v/>
      </c>
      <c r="R168" s="67">
        <f>IF($A168="","",IFERROR(P168/Q168,0))</f>
        <v/>
      </c>
      <c r="T168" s="68" t="n"/>
    </row>
    <row r="169" ht="22" customHeight="1">
      <c r="P169">
        <f>IF($A169="","",COUNTIF(C169:N169,"Complete"))</f>
        <v/>
      </c>
      <c r="Q169">
        <f>IF($A169="","",12-COUNTIF(C169:N169,"N/A"))</f>
        <v/>
      </c>
      <c r="R169" s="67">
        <f>IF($A169="","",IFERROR(P169/Q169,0))</f>
        <v/>
      </c>
      <c r="T169" s="68" t="n"/>
    </row>
    <row r="170" ht="22" customHeight="1">
      <c r="P170">
        <f>IF($A170="","",COUNTIF(C170:N170,"Complete"))</f>
        <v/>
      </c>
      <c r="Q170">
        <f>IF($A170="","",12-COUNTIF(C170:N170,"N/A"))</f>
        <v/>
      </c>
      <c r="R170" s="67">
        <f>IF($A170="","",IFERROR(P170/Q170,0))</f>
        <v/>
      </c>
      <c r="T170" s="68" t="n"/>
    </row>
    <row r="171" ht="22" customHeight="1">
      <c r="P171">
        <f>IF($A171="","",COUNTIF(C171:N171,"Complete"))</f>
        <v/>
      </c>
      <c r="Q171">
        <f>IF($A171="","",12-COUNTIF(C171:N171,"N/A"))</f>
        <v/>
      </c>
      <c r="R171" s="67">
        <f>IF($A171="","",IFERROR(P171/Q171,0))</f>
        <v/>
      </c>
      <c r="T171" s="68" t="n"/>
    </row>
    <row r="172" ht="22" customHeight="1">
      <c r="P172">
        <f>IF($A172="","",COUNTIF(C172:N172,"Complete"))</f>
        <v/>
      </c>
      <c r="Q172">
        <f>IF($A172="","",12-COUNTIF(C172:N172,"N/A"))</f>
        <v/>
      </c>
      <c r="R172" s="67">
        <f>IF($A172="","",IFERROR(P172/Q172,0))</f>
        <v/>
      </c>
      <c r="T172" s="68" t="n"/>
    </row>
    <row r="173" ht="22" customHeight="1">
      <c r="P173">
        <f>IF($A173="","",COUNTIF(C173:N173,"Complete"))</f>
        <v/>
      </c>
      <c r="Q173">
        <f>IF($A173="","",12-COUNTIF(C173:N173,"N/A"))</f>
        <v/>
      </c>
      <c r="R173" s="67">
        <f>IF($A173="","",IFERROR(P173/Q173,0))</f>
        <v/>
      </c>
      <c r="T173" s="68" t="n"/>
    </row>
    <row r="174" ht="22" customHeight="1">
      <c r="P174">
        <f>IF($A174="","",COUNTIF(C174:N174,"Complete"))</f>
        <v/>
      </c>
      <c r="Q174">
        <f>IF($A174="","",12-COUNTIF(C174:N174,"N/A"))</f>
        <v/>
      </c>
      <c r="R174" s="67">
        <f>IF($A174="","",IFERROR(P174/Q174,0))</f>
        <v/>
      </c>
      <c r="T174" s="68" t="n"/>
    </row>
    <row r="175" ht="22" customHeight="1">
      <c r="P175">
        <f>IF($A175="","",COUNTIF(C175:N175,"Complete"))</f>
        <v/>
      </c>
      <c r="Q175">
        <f>IF($A175="","",12-COUNTIF(C175:N175,"N/A"))</f>
        <v/>
      </c>
      <c r="R175" s="67">
        <f>IF($A175="","",IFERROR(P175/Q175,0))</f>
        <v/>
      </c>
      <c r="T175" s="68" t="n"/>
    </row>
    <row r="176" ht="22" customHeight="1">
      <c r="P176">
        <f>IF($A176="","",COUNTIF(C176:N176,"Complete"))</f>
        <v/>
      </c>
      <c r="Q176">
        <f>IF($A176="","",12-COUNTIF(C176:N176,"N/A"))</f>
        <v/>
      </c>
      <c r="R176" s="67">
        <f>IF($A176="","",IFERROR(P176/Q176,0))</f>
        <v/>
      </c>
      <c r="T176" s="68" t="n"/>
    </row>
    <row r="177" ht="22" customHeight="1">
      <c r="P177">
        <f>IF($A177="","",COUNTIF(C177:N177,"Complete"))</f>
        <v/>
      </c>
      <c r="Q177">
        <f>IF($A177="","",12-COUNTIF(C177:N177,"N/A"))</f>
        <v/>
      </c>
      <c r="R177" s="67">
        <f>IF($A177="","",IFERROR(P177/Q177,0))</f>
        <v/>
      </c>
      <c r="T177" s="68" t="n"/>
    </row>
    <row r="178" ht="22" customHeight="1">
      <c r="P178">
        <f>IF($A178="","",COUNTIF(C178:N178,"Complete"))</f>
        <v/>
      </c>
      <c r="Q178">
        <f>IF($A178="","",12-COUNTIF(C178:N178,"N/A"))</f>
        <v/>
      </c>
      <c r="R178" s="67">
        <f>IF($A178="","",IFERROR(P178/Q178,0))</f>
        <v/>
      </c>
      <c r="T178" s="68" t="n"/>
    </row>
    <row r="179" ht="22" customHeight="1">
      <c r="P179">
        <f>IF($A179="","",COUNTIF(C179:N179,"Complete"))</f>
        <v/>
      </c>
      <c r="Q179">
        <f>IF($A179="","",12-COUNTIF(C179:N179,"N/A"))</f>
        <v/>
      </c>
      <c r="R179" s="67">
        <f>IF($A179="","",IFERROR(P179/Q179,0))</f>
        <v/>
      </c>
      <c r="T179" s="68" t="n"/>
    </row>
    <row r="180" ht="22" customHeight="1">
      <c r="P180">
        <f>IF($A180="","",COUNTIF(C180:N180,"Complete"))</f>
        <v/>
      </c>
      <c r="Q180">
        <f>IF($A180="","",12-COUNTIF(C180:N180,"N/A"))</f>
        <v/>
      </c>
      <c r="R180" s="67">
        <f>IF($A180="","",IFERROR(P180/Q180,0))</f>
        <v/>
      </c>
      <c r="T180" s="68" t="n"/>
    </row>
    <row r="181" ht="22" customHeight="1">
      <c r="P181">
        <f>IF($A181="","",COUNTIF(C181:N181,"Complete"))</f>
        <v/>
      </c>
      <c r="Q181">
        <f>IF($A181="","",12-COUNTIF(C181:N181,"N/A"))</f>
        <v/>
      </c>
      <c r="R181" s="67">
        <f>IF($A181="","",IFERROR(P181/Q181,0))</f>
        <v/>
      </c>
      <c r="T181" s="68" t="n"/>
    </row>
    <row r="182" ht="22" customHeight="1">
      <c r="P182">
        <f>IF($A182="","",COUNTIF(C182:N182,"Complete"))</f>
        <v/>
      </c>
      <c r="Q182">
        <f>IF($A182="","",12-COUNTIF(C182:N182,"N/A"))</f>
        <v/>
      </c>
      <c r="R182" s="67">
        <f>IF($A182="","",IFERROR(P182/Q182,0))</f>
        <v/>
      </c>
      <c r="T182" s="68" t="n"/>
    </row>
    <row r="183" ht="22" customHeight="1">
      <c r="P183">
        <f>IF($A183="","",COUNTIF(C183:N183,"Complete"))</f>
        <v/>
      </c>
      <c r="Q183">
        <f>IF($A183="","",12-COUNTIF(C183:N183,"N/A"))</f>
        <v/>
      </c>
      <c r="R183" s="67">
        <f>IF($A183="","",IFERROR(P183/Q183,0))</f>
        <v/>
      </c>
      <c r="T183" s="68" t="n"/>
    </row>
    <row r="184" ht="22" customHeight="1">
      <c r="P184">
        <f>IF($A184="","",COUNTIF(C184:N184,"Complete"))</f>
        <v/>
      </c>
      <c r="Q184">
        <f>IF($A184="","",12-COUNTIF(C184:N184,"N/A"))</f>
        <v/>
      </c>
      <c r="R184" s="67">
        <f>IF($A184="","",IFERROR(P184/Q184,0))</f>
        <v/>
      </c>
      <c r="T184" s="68" t="n"/>
    </row>
    <row r="185" ht="22" customHeight="1">
      <c r="P185">
        <f>IF($A185="","",COUNTIF(C185:N185,"Complete"))</f>
        <v/>
      </c>
      <c r="Q185">
        <f>IF($A185="","",12-COUNTIF(C185:N185,"N/A"))</f>
        <v/>
      </c>
      <c r="R185" s="67">
        <f>IF($A185="","",IFERROR(P185/Q185,0))</f>
        <v/>
      </c>
      <c r="T185" s="68" t="n"/>
    </row>
    <row r="186" ht="22" customHeight="1">
      <c r="P186">
        <f>IF($A186="","",COUNTIF(C186:N186,"Complete"))</f>
        <v/>
      </c>
      <c r="Q186">
        <f>IF($A186="","",12-COUNTIF(C186:N186,"N/A"))</f>
        <v/>
      </c>
      <c r="R186" s="67">
        <f>IF($A186="","",IFERROR(P186/Q186,0))</f>
        <v/>
      </c>
      <c r="T186" s="68" t="n"/>
    </row>
    <row r="187" ht="22" customHeight="1">
      <c r="P187">
        <f>IF($A187="","",COUNTIF(C187:N187,"Complete"))</f>
        <v/>
      </c>
      <c r="Q187">
        <f>IF($A187="","",12-COUNTIF(C187:N187,"N/A"))</f>
        <v/>
      </c>
      <c r="R187" s="67">
        <f>IF($A187="","",IFERROR(P187/Q187,0))</f>
        <v/>
      </c>
      <c r="T187" s="68" t="n"/>
    </row>
    <row r="188" ht="22" customHeight="1">
      <c r="P188">
        <f>IF($A188="","",COUNTIF(C188:N188,"Complete"))</f>
        <v/>
      </c>
      <c r="Q188">
        <f>IF($A188="","",12-COUNTIF(C188:N188,"N/A"))</f>
        <v/>
      </c>
      <c r="R188" s="67">
        <f>IF($A188="","",IFERROR(P188/Q188,0))</f>
        <v/>
      </c>
      <c r="T188" s="68" t="n"/>
    </row>
    <row r="189" ht="22" customHeight="1">
      <c r="P189">
        <f>IF($A189="","",COUNTIF(C189:N189,"Complete"))</f>
        <v/>
      </c>
      <c r="Q189">
        <f>IF($A189="","",12-COUNTIF(C189:N189,"N/A"))</f>
        <v/>
      </c>
      <c r="R189" s="67">
        <f>IF($A189="","",IFERROR(P189/Q189,0))</f>
        <v/>
      </c>
      <c r="T189" s="68" t="n"/>
    </row>
    <row r="190" ht="22" customHeight="1">
      <c r="P190">
        <f>IF($A190="","",COUNTIF(C190:N190,"Complete"))</f>
        <v/>
      </c>
      <c r="Q190">
        <f>IF($A190="","",12-COUNTIF(C190:N190,"N/A"))</f>
        <v/>
      </c>
      <c r="R190" s="67">
        <f>IF($A190="","",IFERROR(P190/Q190,0))</f>
        <v/>
      </c>
      <c r="T190" s="68" t="n"/>
    </row>
    <row r="191" ht="22" customHeight="1">
      <c r="P191">
        <f>IF($A191="","",COUNTIF(C191:N191,"Complete"))</f>
        <v/>
      </c>
      <c r="Q191">
        <f>IF($A191="","",12-COUNTIF(C191:N191,"N/A"))</f>
        <v/>
      </c>
      <c r="R191" s="67">
        <f>IF($A191="","",IFERROR(P191/Q191,0))</f>
        <v/>
      </c>
      <c r="T191" s="68" t="n"/>
    </row>
    <row r="192" ht="22" customHeight="1">
      <c r="P192">
        <f>IF($A192="","",COUNTIF(C192:N192,"Complete"))</f>
        <v/>
      </c>
      <c r="Q192">
        <f>IF($A192="","",12-COUNTIF(C192:N192,"N/A"))</f>
        <v/>
      </c>
      <c r="R192" s="67">
        <f>IF($A192="","",IFERROR(P192/Q192,0))</f>
        <v/>
      </c>
      <c r="T192" s="68" t="n"/>
    </row>
    <row r="193" ht="22" customHeight="1">
      <c r="P193">
        <f>IF($A193="","",COUNTIF(C193:N193,"Complete"))</f>
        <v/>
      </c>
      <c r="Q193">
        <f>IF($A193="","",12-COUNTIF(C193:N193,"N/A"))</f>
        <v/>
      </c>
      <c r="R193" s="67">
        <f>IF($A193="","",IFERROR(P193/Q193,0))</f>
        <v/>
      </c>
      <c r="T193" s="68" t="n"/>
    </row>
    <row r="194" ht="22" customHeight="1">
      <c r="P194">
        <f>IF($A194="","",COUNTIF(C194:N194,"Complete"))</f>
        <v/>
      </c>
      <c r="Q194">
        <f>IF($A194="","",12-COUNTIF(C194:N194,"N/A"))</f>
        <v/>
      </c>
      <c r="R194" s="67">
        <f>IF($A194="","",IFERROR(P194/Q194,0))</f>
        <v/>
      </c>
      <c r="T194" s="68" t="n"/>
    </row>
    <row r="195" ht="22" customHeight="1">
      <c r="P195">
        <f>IF($A195="","",COUNTIF(C195:N195,"Complete"))</f>
        <v/>
      </c>
      <c r="Q195">
        <f>IF($A195="","",12-COUNTIF(C195:N195,"N/A"))</f>
        <v/>
      </c>
      <c r="R195" s="67">
        <f>IF($A195="","",IFERROR(P195/Q195,0))</f>
        <v/>
      </c>
      <c r="T195" s="68" t="n"/>
    </row>
    <row r="196" ht="22" customHeight="1">
      <c r="P196">
        <f>IF($A196="","",COUNTIF(C196:N196,"Complete"))</f>
        <v/>
      </c>
      <c r="Q196">
        <f>IF($A196="","",12-COUNTIF(C196:N196,"N/A"))</f>
        <v/>
      </c>
      <c r="R196" s="67">
        <f>IF($A196="","",IFERROR(P196/Q196,0))</f>
        <v/>
      </c>
      <c r="T196" s="68" t="n"/>
    </row>
    <row r="197" ht="22" customHeight="1">
      <c r="P197">
        <f>IF($A197="","",COUNTIF(C197:N197,"Complete"))</f>
        <v/>
      </c>
      <c r="Q197">
        <f>IF($A197="","",12-COUNTIF(C197:N197,"N/A"))</f>
        <v/>
      </c>
      <c r="R197" s="67">
        <f>IF($A197="","",IFERROR(P197/Q197,0))</f>
        <v/>
      </c>
      <c r="T197" s="68" t="n"/>
    </row>
    <row r="198" ht="22" customHeight="1">
      <c r="P198">
        <f>IF($A198="","",COUNTIF(C198:N198,"Complete"))</f>
        <v/>
      </c>
      <c r="Q198">
        <f>IF($A198="","",12-COUNTIF(C198:N198,"N/A"))</f>
        <v/>
      </c>
      <c r="R198" s="67">
        <f>IF($A198="","",IFERROR(P198/Q198,0))</f>
        <v/>
      </c>
      <c r="T198" s="68" t="n"/>
    </row>
    <row r="199" ht="22" customHeight="1">
      <c r="P199">
        <f>IF($A199="","",COUNTIF(C199:N199,"Complete"))</f>
        <v/>
      </c>
      <c r="Q199">
        <f>IF($A199="","",12-COUNTIF(C199:N199,"N/A"))</f>
        <v/>
      </c>
      <c r="R199" s="67">
        <f>IF($A199="","",IFERROR(P199/Q199,0))</f>
        <v/>
      </c>
      <c r="T199" s="68" t="n"/>
    </row>
    <row r="200" ht="22" customHeight="1">
      <c r="P200">
        <f>IF($A200="","",COUNTIF(C200:N200,"Complete"))</f>
        <v/>
      </c>
      <c r="Q200">
        <f>IF($A200="","",12-COUNTIF(C200:N200,"N/A"))</f>
        <v/>
      </c>
      <c r="R200" s="67">
        <f>IF($A200="","",IFERROR(P200/Q200,0))</f>
        <v/>
      </c>
      <c r="T200" s="68" t="n"/>
    </row>
    <row r="201" ht="22" customHeight="1">
      <c r="P201">
        <f>IF($A201="","",COUNTIF(C201:N201,"Complete"))</f>
        <v/>
      </c>
      <c r="Q201">
        <f>IF($A201="","",12-COUNTIF(C201:N201,"N/A"))</f>
        <v/>
      </c>
      <c r="R201" s="67">
        <f>IF($A201="","",IFERROR(P201/Q201,0))</f>
        <v/>
      </c>
      <c r="T201" s="68" t="n"/>
    </row>
    <row r="202" ht="22" customHeight="1">
      <c r="P202">
        <f>IF($A202="","",COUNTIF(C202:N202,"Complete"))</f>
        <v/>
      </c>
      <c r="Q202">
        <f>IF($A202="","",12-COUNTIF(C202:N202,"N/A"))</f>
        <v/>
      </c>
      <c r="R202" s="67">
        <f>IF($A202="","",IFERROR(P202/Q202,0))</f>
        <v/>
      </c>
      <c r="T202" s="68" t="n"/>
    </row>
    <row r="203" ht="22" customHeight="1">
      <c r="P203">
        <f>IF($A203="","",COUNTIF(C203:N203,"Complete"))</f>
        <v/>
      </c>
      <c r="Q203">
        <f>IF($A203="","",12-COUNTIF(C203:N203,"N/A"))</f>
        <v/>
      </c>
      <c r="R203" s="67">
        <f>IF($A203="","",IFERROR(P203/Q203,0))</f>
        <v/>
      </c>
      <c r="T203" s="68" t="n"/>
    </row>
    <row r="204" ht="22" customHeight="1">
      <c r="P204">
        <f>IF($A204="","",COUNTIF(C204:N204,"Complete"))</f>
        <v/>
      </c>
      <c r="Q204">
        <f>IF($A204="","",12-COUNTIF(C204:N204,"N/A"))</f>
        <v/>
      </c>
      <c r="R204" s="67">
        <f>IF($A204="","",IFERROR(P204/Q204,0))</f>
        <v/>
      </c>
      <c r="T204" s="68" t="n"/>
    </row>
    <row r="205" ht="22" customHeight="1">
      <c r="P205">
        <f>IF($A205="","",COUNTIF(C205:N205,"Complete"))</f>
        <v/>
      </c>
      <c r="Q205">
        <f>IF($A205="","",12-COUNTIF(C205:N205,"N/A"))</f>
        <v/>
      </c>
      <c r="R205" s="67">
        <f>IF($A205="","",IFERROR(P205/Q205,0))</f>
        <v/>
      </c>
      <c r="T205" s="68" t="n"/>
    </row>
    <row r="206" ht="22" customHeight="1">
      <c r="P206">
        <f>IF($A206="","",COUNTIF(C206:N206,"Complete"))</f>
        <v/>
      </c>
      <c r="Q206">
        <f>IF($A206="","",12-COUNTIF(C206:N206,"N/A"))</f>
        <v/>
      </c>
      <c r="R206" s="67">
        <f>IF($A206="","",IFERROR(P206/Q206,0))</f>
        <v/>
      </c>
      <c r="T206" s="68" t="n"/>
    </row>
    <row r="207" ht="22" customHeight="1">
      <c r="P207">
        <f>IF($A207="","",COUNTIF(C207:N207,"Complete"))</f>
        <v/>
      </c>
      <c r="Q207">
        <f>IF($A207="","",12-COUNTIF(C207:N207,"N/A"))</f>
        <v/>
      </c>
      <c r="R207" s="67">
        <f>IF($A207="","",IFERROR(P207/Q207,0))</f>
        <v/>
      </c>
      <c r="T207" s="68" t="n"/>
    </row>
    <row r="208" ht="22" customHeight="1">
      <c r="P208">
        <f>IF($A208="","",COUNTIF(C208:N208,"Complete"))</f>
        <v/>
      </c>
      <c r="Q208">
        <f>IF($A208="","",12-COUNTIF(C208:N208,"N/A"))</f>
        <v/>
      </c>
      <c r="R208" s="67">
        <f>IF($A208="","",IFERROR(P208/Q208,0))</f>
        <v/>
      </c>
      <c r="T208" s="68" t="n"/>
    </row>
    <row r="209" ht="22" customHeight="1">
      <c r="P209">
        <f>IF($A209="","",COUNTIF(C209:N209,"Complete"))</f>
        <v/>
      </c>
      <c r="Q209">
        <f>IF($A209="","",12-COUNTIF(C209:N209,"N/A"))</f>
        <v/>
      </c>
      <c r="R209" s="67">
        <f>IF($A209="","",IFERROR(P209/Q209,0))</f>
        <v/>
      </c>
      <c r="T209" s="68" t="n"/>
    </row>
    <row r="210" ht="22" customHeight="1">
      <c r="P210">
        <f>IF($A210="","",COUNTIF(C210:N210,"Complete"))</f>
        <v/>
      </c>
      <c r="Q210">
        <f>IF($A210="","",12-COUNTIF(C210:N210,"N/A"))</f>
        <v/>
      </c>
      <c r="R210" s="67">
        <f>IF($A210="","",IFERROR(P210/Q210,0))</f>
        <v/>
      </c>
      <c r="T210" s="68" t="n"/>
    </row>
    <row r="211" ht="22" customHeight="1">
      <c r="P211">
        <f>IF($A211="","",COUNTIF(C211:N211,"Complete"))</f>
        <v/>
      </c>
      <c r="Q211">
        <f>IF($A211="","",12-COUNTIF(C211:N211,"N/A"))</f>
        <v/>
      </c>
      <c r="R211" s="67">
        <f>IF($A211="","",IFERROR(P211/Q211,0))</f>
        <v/>
      </c>
      <c r="T211" s="68" t="n"/>
    </row>
    <row r="212" ht="22" customHeight="1">
      <c r="P212">
        <f>IF($A212="","",COUNTIF(C212:N212,"Complete"))</f>
        <v/>
      </c>
      <c r="Q212">
        <f>IF($A212="","",12-COUNTIF(C212:N212,"N/A"))</f>
        <v/>
      </c>
      <c r="R212" s="67">
        <f>IF($A212="","",IFERROR(P212/Q212,0))</f>
        <v/>
      </c>
      <c r="T212" s="68" t="n"/>
    </row>
    <row r="213" ht="22" customHeight="1">
      <c r="P213">
        <f>IF($A213="","",COUNTIF(C213:N213,"Complete"))</f>
        <v/>
      </c>
      <c r="Q213">
        <f>IF($A213="","",12-COUNTIF(C213:N213,"N/A"))</f>
        <v/>
      </c>
      <c r="R213" s="67">
        <f>IF($A213="","",IFERROR(P213/Q213,0))</f>
        <v/>
      </c>
      <c r="T213" s="68" t="n"/>
    </row>
    <row r="214" ht="22" customHeight="1">
      <c r="P214">
        <f>IF($A214="","",COUNTIF(C214:N214,"Complete"))</f>
        <v/>
      </c>
      <c r="Q214">
        <f>IF($A214="","",12-COUNTIF(C214:N214,"N/A"))</f>
        <v/>
      </c>
      <c r="R214" s="67">
        <f>IF($A214="","",IFERROR(P214/Q214,0))</f>
        <v/>
      </c>
      <c r="T214" s="68" t="n"/>
    </row>
    <row r="215" ht="22" customHeight="1">
      <c r="P215">
        <f>IF($A215="","",COUNTIF(C215:N215,"Complete"))</f>
        <v/>
      </c>
      <c r="Q215">
        <f>IF($A215="","",12-COUNTIF(C215:N215,"N/A"))</f>
        <v/>
      </c>
      <c r="R215" s="67">
        <f>IF($A215="","",IFERROR(P215/Q215,0))</f>
        <v/>
      </c>
      <c r="T215" s="68" t="n"/>
    </row>
    <row r="216" ht="22" customHeight="1">
      <c r="P216">
        <f>IF($A216="","",COUNTIF(C216:N216,"Complete"))</f>
        <v/>
      </c>
      <c r="Q216">
        <f>IF($A216="","",12-COUNTIF(C216:N216,"N/A"))</f>
        <v/>
      </c>
      <c r="R216" s="67">
        <f>IF($A216="","",IFERROR(P216/Q216,0))</f>
        <v/>
      </c>
      <c r="T216" s="68" t="n"/>
    </row>
    <row r="217" ht="22" customHeight="1">
      <c r="P217">
        <f>IF($A217="","",COUNTIF(C217:N217,"Complete"))</f>
        <v/>
      </c>
      <c r="Q217">
        <f>IF($A217="","",12-COUNTIF(C217:N217,"N/A"))</f>
        <v/>
      </c>
      <c r="R217" s="67">
        <f>IF($A217="","",IFERROR(P217/Q217,0))</f>
        <v/>
      </c>
      <c r="T217" s="68" t="n"/>
    </row>
    <row r="218" ht="22" customHeight="1">
      <c r="P218">
        <f>IF($A218="","",COUNTIF(C218:N218,"Complete"))</f>
        <v/>
      </c>
      <c r="Q218">
        <f>IF($A218="","",12-COUNTIF(C218:N218,"N/A"))</f>
        <v/>
      </c>
      <c r="R218" s="67">
        <f>IF($A218="","",IFERROR(P218/Q218,0))</f>
        <v/>
      </c>
      <c r="T218" s="68" t="n"/>
    </row>
    <row r="219" ht="22" customHeight="1">
      <c r="P219">
        <f>IF($A219="","",COUNTIF(C219:N219,"Complete"))</f>
        <v/>
      </c>
      <c r="Q219">
        <f>IF($A219="","",12-COUNTIF(C219:N219,"N/A"))</f>
        <v/>
      </c>
      <c r="R219" s="67">
        <f>IF($A219="","",IFERROR(P219/Q219,0))</f>
        <v/>
      </c>
      <c r="T219" s="68" t="n"/>
    </row>
    <row r="220" ht="22" customHeight="1">
      <c r="P220">
        <f>IF($A220="","",COUNTIF(C220:N220,"Complete"))</f>
        <v/>
      </c>
      <c r="Q220">
        <f>IF($A220="","",12-COUNTIF(C220:N220,"N/A"))</f>
        <v/>
      </c>
      <c r="R220" s="67">
        <f>IF($A220="","",IFERROR(P220/Q220,0))</f>
        <v/>
      </c>
      <c r="T220" s="68" t="n"/>
    </row>
    <row r="221" ht="22" customHeight="1">
      <c r="P221">
        <f>IF($A221="","",COUNTIF(C221:N221,"Complete"))</f>
        <v/>
      </c>
      <c r="Q221">
        <f>IF($A221="","",12-COUNTIF(C221:N221,"N/A"))</f>
        <v/>
      </c>
      <c r="R221" s="67">
        <f>IF($A221="","",IFERROR(P221/Q221,0))</f>
        <v/>
      </c>
      <c r="T221" s="68" t="n"/>
    </row>
    <row r="222" ht="22" customHeight="1">
      <c r="P222">
        <f>IF($A222="","",COUNTIF(C222:N222,"Complete"))</f>
        <v/>
      </c>
      <c r="Q222">
        <f>IF($A222="","",12-COUNTIF(C222:N222,"N/A"))</f>
        <v/>
      </c>
      <c r="R222" s="67">
        <f>IF($A222="","",IFERROR(P222/Q222,0))</f>
        <v/>
      </c>
      <c r="T222" s="68" t="n"/>
    </row>
    <row r="223" ht="22" customHeight="1">
      <c r="P223">
        <f>IF($A223="","",COUNTIF(C223:N223,"Complete"))</f>
        <v/>
      </c>
      <c r="Q223">
        <f>IF($A223="","",12-COUNTIF(C223:N223,"N/A"))</f>
        <v/>
      </c>
      <c r="R223" s="67">
        <f>IF($A223="","",IFERROR(P223/Q223,0))</f>
        <v/>
      </c>
      <c r="T223" s="68" t="n"/>
    </row>
    <row r="224" ht="22" customHeight="1">
      <c r="P224">
        <f>IF($A224="","",COUNTIF(C224:N224,"Complete"))</f>
        <v/>
      </c>
      <c r="Q224">
        <f>IF($A224="","",12-COUNTIF(C224:N224,"N/A"))</f>
        <v/>
      </c>
      <c r="R224" s="67">
        <f>IF($A224="","",IFERROR(P224/Q224,0))</f>
        <v/>
      </c>
      <c r="T224" s="68" t="n"/>
    </row>
    <row r="225" ht="22" customHeight="1">
      <c r="P225">
        <f>IF($A225="","",COUNTIF(C225:N225,"Complete"))</f>
        <v/>
      </c>
      <c r="Q225">
        <f>IF($A225="","",12-COUNTIF(C225:N225,"N/A"))</f>
        <v/>
      </c>
      <c r="R225" s="67">
        <f>IF($A225="","",IFERROR(P225/Q225,0))</f>
        <v/>
      </c>
      <c r="T225" s="68" t="n"/>
    </row>
    <row r="226" ht="22" customHeight="1">
      <c r="P226">
        <f>IF($A226="","",COUNTIF(C226:N226,"Complete"))</f>
        <v/>
      </c>
      <c r="Q226">
        <f>IF($A226="","",12-COUNTIF(C226:N226,"N/A"))</f>
        <v/>
      </c>
      <c r="R226" s="67">
        <f>IF($A226="","",IFERROR(P226/Q226,0))</f>
        <v/>
      </c>
      <c r="T226" s="68" t="n"/>
    </row>
    <row r="227" ht="22" customHeight="1">
      <c r="P227">
        <f>IF($A227="","",COUNTIF(C227:N227,"Complete"))</f>
        <v/>
      </c>
      <c r="Q227">
        <f>IF($A227="","",12-COUNTIF(C227:N227,"N/A"))</f>
        <v/>
      </c>
      <c r="R227" s="67">
        <f>IF($A227="","",IFERROR(P227/Q227,0))</f>
        <v/>
      </c>
      <c r="T227" s="68" t="n"/>
    </row>
    <row r="228" ht="22" customHeight="1">
      <c r="P228">
        <f>IF($A228="","",COUNTIF(C228:N228,"Complete"))</f>
        <v/>
      </c>
      <c r="Q228">
        <f>IF($A228="","",12-COUNTIF(C228:N228,"N/A"))</f>
        <v/>
      </c>
      <c r="R228" s="67">
        <f>IF($A228="","",IFERROR(P228/Q228,0))</f>
        <v/>
      </c>
      <c r="T228" s="68" t="n"/>
    </row>
    <row r="229" ht="22" customHeight="1">
      <c r="P229">
        <f>IF($A229="","",COUNTIF(C229:N229,"Complete"))</f>
        <v/>
      </c>
      <c r="Q229">
        <f>IF($A229="","",12-COUNTIF(C229:N229,"N/A"))</f>
        <v/>
      </c>
      <c r="R229" s="67">
        <f>IF($A229="","",IFERROR(P229/Q229,0))</f>
        <v/>
      </c>
      <c r="T229" s="68" t="n"/>
    </row>
    <row r="230" ht="22" customHeight="1">
      <c r="P230">
        <f>IF($A230="","",COUNTIF(C230:N230,"Complete"))</f>
        <v/>
      </c>
      <c r="Q230">
        <f>IF($A230="","",12-COUNTIF(C230:N230,"N/A"))</f>
        <v/>
      </c>
      <c r="R230" s="67">
        <f>IF($A230="","",IFERROR(P230/Q230,0))</f>
        <v/>
      </c>
      <c r="T230" s="68" t="n"/>
    </row>
    <row r="231" ht="22" customHeight="1">
      <c r="P231">
        <f>IF($A231="","",COUNTIF(C231:N231,"Complete"))</f>
        <v/>
      </c>
      <c r="Q231">
        <f>IF($A231="","",12-COUNTIF(C231:N231,"N/A"))</f>
        <v/>
      </c>
      <c r="R231" s="67">
        <f>IF($A231="","",IFERROR(P231/Q231,0))</f>
        <v/>
      </c>
      <c r="T231" s="68" t="n"/>
    </row>
    <row r="232" ht="22" customHeight="1">
      <c r="P232">
        <f>IF($A232="","",COUNTIF(C232:N232,"Complete"))</f>
        <v/>
      </c>
      <c r="Q232">
        <f>IF($A232="","",12-COUNTIF(C232:N232,"N/A"))</f>
        <v/>
      </c>
      <c r="R232" s="67">
        <f>IF($A232="","",IFERROR(P232/Q232,0))</f>
        <v/>
      </c>
      <c r="T232" s="68" t="n"/>
    </row>
    <row r="233" ht="22" customHeight="1">
      <c r="P233">
        <f>IF($A233="","",COUNTIF(C233:N233,"Complete"))</f>
        <v/>
      </c>
      <c r="Q233">
        <f>IF($A233="","",12-COUNTIF(C233:N233,"N/A"))</f>
        <v/>
      </c>
      <c r="R233" s="67">
        <f>IF($A233="","",IFERROR(P233/Q233,0))</f>
        <v/>
      </c>
      <c r="T233" s="68" t="n"/>
    </row>
    <row r="234" ht="22" customHeight="1">
      <c r="P234">
        <f>IF($A234="","",COUNTIF(C234:N234,"Complete"))</f>
        <v/>
      </c>
      <c r="Q234">
        <f>IF($A234="","",12-COUNTIF(C234:N234,"N/A"))</f>
        <v/>
      </c>
      <c r="R234" s="67">
        <f>IF($A234="","",IFERROR(P234/Q234,0))</f>
        <v/>
      </c>
      <c r="T234" s="68" t="n"/>
    </row>
    <row r="235" ht="22" customHeight="1">
      <c r="P235">
        <f>IF($A235="","",COUNTIF(C235:N235,"Complete"))</f>
        <v/>
      </c>
      <c r="Q235">
        <f>IF($A235="","",12-COUNTIF(C235:N235,"N/A"))</f>
        <v/>
      </c>
      <c r="R235" s="67">
        <f>IF($A235="","",IFERROR(P235/Q235,0))</f>
        <v/>
      </c>
      <c r="T235" s="68" t="n"/>
    </row>
    <row r="236" ht="22" customHeight="1">
      <c r="P236">
        <f>IF($A236="","",COUNTIF(C236:N236,"Complete"))</f>
        <v/>
      </c>
      <c r="Q236">
        <f>IF($A236="","",12-COUNTIF(C236:N236,"N/A"))</f>
        <v/>
      </c>
      <c r="R236" s="67">
        <f>IF($A236="","",IFERROR(P236/Q236,0))</f>
        <v/>
      </c>
      <c r="T236" s="68" t="n"/>
    </row>
    <row r="237" ht="22" customHeight="1">
      <c r="P237">
        <f>IF($A237="","",COUNTIF(C237:N237,"Complete"))</f>
        <v/>
      </c>
      <c r="Q237">
        <f>IF($A237="","",12-COUNTIF(C237:N237,"N/A"))</f>
        <v/>
      </c>
      <c r="R237" s="67">
        <f>IF($A237="","",IFERROR(P237/Q237,0))</f>
        <v/>
      </c>
      <c r="T237" s="68" t="n"/>
    </row>
    <row r="238" ht="22" customHeight="1">
      <c r="P238">
        <f>IF($A238="","",COUNTIF(C238:N238,"Complete"))</f>
        <v/>
      </c>
      <c r="Q238">
        <f>IF($A238="","",12-COUNTIF(C238:N238,"N/A"))</f>
        <v/>
      </c>
      <c r="R238" s="67">
        <f>IF($A238="","",IFERROR(P238/Q238,0))</f>
        <v/>
      </c>
      <c r="T238" s="68" t="n"/>
    </row>
    <row r="239" ht="22" customHeight="1">
      <c r="P239">
        <f>IF($A239="","",COUNTIF(C239:N239,"Complete"))</f>
        <v/>
      </c>
      <c r="Q239">
        <f>IF($A239="","",12-COUNTIF(C239:N239,"N/A"))</f>
        <v/>
      </c>
      <c r="R239" s="67">
        <f>IF($A239="","",IFERROR(P239/Q239,0))</f>
        <v/>
      </c>
      <c r="T239" s="68" t="n"/>
    </row>
    <row r="240" ht="22" customHeight="1">
      <c r="P240">
        <f>IF($A240="","",COUNTIF(C240:N240,"Complete"))</f>
        <v/>
      </c>
      <c r="Q240">
        <f>IF($A240="","",12-COUNTIF(C240:N240,"N/A"))</f>
        <v/>
      </c>
      <c r="R240" s="67">
        <f>IF($A240="","",IFERROR(P240/Q240,0))</f>
        <v/>
      </c>
      <c r="T240" s="68" t="n"/>
    </row>
    <row r="241" ht="22" customHeight="1">
      <c r="P241">
        <f>IF($A241="","",COUNTIF(C241:N241,"Complete"))</f>
        <v/>
      </c>
      <c r="Q241">
        <f>IF($A241="","",12-COUNTIF(C241:N241,"N/A"))</f>
        <v/>
      </c>
      <c r="R241" s="67">
        <f>IF($A241="","",IFERROR(P241/Q241,0))</f>
        <v/>
      </c>
      <c r="T241" s="68" t="n"/>
    </row>
    <row r="242" ht="22" customHeight="1">
      <c r="P242">
        <f>IF($A242="","",COUNTIF(C242:N242,"Complete"))</f>
        <v/>
      </c>
      <c r="Q242">
        <f>IF($A242="","",12-COUNTIF(C242:N242,"N/A"))</f>
        <v/>
      </c>
      <c r="R242" s="67">
        <f>IF($A242="","",IFERROR(P242/Q242,0))</f>
        <v/>
      </c>
      <c r="T242" s="68" t="n"/>
    </row>
    <row r="243" ht="22" customHeight="1">
      <c r="P243">
        <f>IF($A243="","",COUNTIF(C243:N243,"Complete"))</f>
        <v/>
      </c>
      <c r="Q243">
        <f>IF($A243="","",12-COUNTIF(C243:N243,"N/A"))</f>
        <v/>
      </c>
      <c r="R243" s="67">
        <f>IF($A243="","",IFERROR(P243/Q243,0))</f>
        <v/>
      </c>
      <c r="T243" s="68" t="n"/>
    </row>
    <row r="244" ht="22" customHeight="1">
      <c r="P244">
        <f>IF($A244="","",COUNTIF(C244:N244,"Complete"))</f>
        <v/>
      </c>
      <c r="Q244">
        <f>IF($A244="","",12-COUNTIF(C244:N244,"N/A"))</f>
        <v/>
      </c>
      <c r="R244" s="67">
        <f>IF($A244="","",IFERROR(P244/Q244,0))</f>
        <v/>
      </c>
      <c r="T244" s="68" t="n"/>
    </row>
    <row r="245" ht="22" customHeight="1">
      <c r="P245">
        <f>IF($A245="","",COUNTIF(C245:N245,"Complete"))</f>
        <v/>
      </c>
      <c r="Q245">
        <f>IF($A245="","",12-COUNTIF(C245:N245,"N/A"))</f>
        <v/>
      </c>
      <c r="R245" s="67">
        <f>IF($A245="","",IFERROR(P245/Q245,0))</f>
        <v/>
      </c>
      <c r="T245" s="68" t="n"/>
    </row>
    <row r="246" ht="22" customHeight="1">
      <c r="P246">
        <f>IF($A246="","",COUNTIF(C246:N246,"Complete"))</f>
        <v/>
      </c>
      <c r="Q246">
        <f>IF($A246="","",12-COUNTIF(C246:N246,"N/A"))</f>
        <v/>
      </c>
      <c r="R246" s="67">
        <f>IF($A246="","",IFERROR(P246/Q246,0))</f>
        <v/>
      </c>
      <c r="T246" s="68" t="n"/>
    </row>
    <row r="247" ht="22" customHeight="1">
      <c r="P247">
        <f>IF($A247="","",COUNTIF(C247:N247,"Complete"))</f>
        <v/>
      </c>
      <c r="Q247">
        <f>IF($A247="","",12-COUNTIF(C247:N247,"N/A"))</f>
        <v/>
      </c>
      <c r="R247" s="67">
        <f>IF($A247="","",IFERROR(P247/Q247,0))</f>
        <v/>
      </c>
      <c r="T247" s="68" t="n"/>
    </row>
    <row r="248" ht="22" customHeight="1">
      <c r="P248">
        <f>IF($A248="","",COUNTIF(C248:N248,"Complete"))</f>
        <v/>
      </c>
      <c r="Q248">
        <f>IF($A248="","",12-COUNTIF(C248:N248,"N/A"))</f>
        <v/>
      </c>
      <c r="R248" s="67">
        <f>IF($A248="","",IFERROR(P248/Q248,0))</f>
        <v/>
      </c>
      <c r="T248" s="68" t="n"/>
    </row>
    <row r="249" ht="22" customHeight="1">
      <c r="P249">
        <f>IF($A249="","",COUNTIF(C249:N249,"Complete"))</f>
        <v/>
      </c>
      <c r="Q249">
        <f>IF($A249="","",12-COUNTIF(C249:N249,"N/A"))</f>
        <v/>
      </c>
      <c r="R249" s="67">
        <f>IF($A249="","",IFERROR(P249/Q249,0))</f>
        <v/>
      </c>
      <c r="T249" s="68" t="n"/>
    </row>
    <row r="250" ht="22" customHeight="1">
      <c r="P250">
        <f>IF($A250="","",COUNTIF(C250:N250,"Complete"))</f>
        <v/>
      </c>
      <c r="Q250">
        <f>IF($A250="","",12-COUNTIF(C250:N250,"N/A"))</f>
        <v/>
      </c>
      <c r="R250" s="67">
        <f>IF($A250="","",IFERROR(P250/Q250,0))</f>
        <v/>
      </c>
      <c r="T250" s="68" t="n"/>
    </row>
    <row r="251" ht="22" customHeight="1">
      <c r="P251">
        <f>IF($A251="","",COUNTIF(C251:N251,"Complete"))</f>
        <v/>
      </c>
      <c r="Q251">
        <f>IF($A251="","",12-COUNTIF(C251:N251,"N/A"))</f>
        <v/>
      </c>
      <c r="R251" s="67">
        <f>IF($A251="","",IFERROR(P251/Q251,0))</f>
        <v/>
      </c>
      <c r="T251" s="68" t="n"/>
    </row>
    <row r="252" ht="22" customHeight="1">
      <c r="P252">
        <f>IF($A252="","",COUNTIF(C252:N252,"Complete"))</f>
        <v/>
      </c>
      <c r="Q252">
        <f>IF($A252="","",12-COUNTIF(C252:N252,"N/A"))</f>
        <v/>
      </c>
      <c r="R252" s="67">
        <f>IF($A252="","",IFERROR(P252/Q252,0))</f>
        <v/>
      </c>
      <c r="T252" s="68" t="n"/>
    </row>
    <row r="253" ht="22" customHeight="1">
      <c r="P253">
        <f>IF($A253="","",COUNTIF(C253:N253,"Complete"))</f>
        <v/>
      </c>
      <c r="Q253">
        <f>IF($A253="","",12-COUNTIF(C253:N253,"N/A"))</f>
        <v/>
      </c>
      <c r="R253" s="67">
        <f>IF($A253="","",IFERROR(P253/Q253,0))</f>
        <v/>
      </c>
      <c r="T253" s="68" t="n"/>
    </row>
    <row r="254" ht="22" customHeight="1">
      <c r="P254">
        <f>IF($A254="","",COUNTIF(C254:N254,"Complete"))</f>
        <v/>
      </c>
      <c r="Q254">
        <f>IF($A254="","",12-COUNTIF(C254:N254,"N/A"))</f>
        <v/>
      </c>
      <c r="R254" s="67">
        <f>IF($A254="","",IFERROR(P254/Q254,0))</f>
        <v/>
      </c>
      <c r="T254" s="68" t="n"/>
    </row>
    <row r="255" ht="22" customHeight="1">
      <c r="P255">
        <f>IF($A255="","",COUNTIF(C255:N255,"Complete"))</f>
        <v/>
      </c>
      <c r="Q255">
        <f>IF($A255="","",12-COUNTIF(C255:N255,"N/A"))</f>
        <v/>
      </c>
      <c r="R255" s="67">
        <f>IF($A255="","",IFERROR(P255/Q255,0))</f>
        <v/>
      </c>
      <c r="T255" s="68" t="n"/>
    </row>
    <row r="256" ht="22" customHeight="1">
      <c r="P256">
        <f>IF($A256="","",COUNTIF(C256:N256,"Complete"))</f>
        <v/>
      </c>
      <c r="Q256">
        <f>IF($A256="","",12-COUNTIF(C256:N256,"N/A"))</f>
        <v/>
      </c>
      <c r="R256" s="67">
        <f>IF($A256="","",IFERROR(P256/Q256,0))</f>
        <v/>
      </c>
      <c r="T256" s="68" t="n"/>
    </row>
    <row r="257" ht="22" customHeight="1">
      <c r="P257">
        <f>IF($A257="","",COUNTIF(C257:N257,"Complete"))</f>
        <v/>
      </c>
      <c r="Q257">
        <f>IF($A257="","",12-COUNTIF(C257:N257,"N/A"))</f>
        <v/>
      </c>
      <c r="R257" s="67">
        <f>IF($A257="","",IFERROR(P257/Q257,0))</f>
        <v/>
      </c>
      <c r="T257" s="68" t="n"/>
    </row>
    <row r="258" ht="22" customHeight="1">
      <c r="P258">
        <f>IF($A258="","",COUNTIF(C258:N258,"Complete"))</f>
        <v/>
      </c>
      <c r="Q258">
        <f>IF($A258="","",12-COUNTIF(C258:N258,"N/A"))</f>
        <v/>
      </c>
      <c r="R258" s="67">
        <f>IF($A258="","",IFERROR(P258/Q258,0))</f>
        <v/>
      </c>
      <c r="T258" s="68" t="n"/>
    </row>
    <row r="259" ht="22" customHeight="1">
      <c r="P259">
        <f>IF($A259="","",COUNTIF(C259:N259,"Complete"))</f>
        <v/>
      </c>
      <c r="Q259">
        <f>IF($A259="","",12-COUNTIF(C259:N259,"N/A"))</f>
        <v/>
      </c>
      <c r="R259" s="67">
        <f>IF($A259="","",IFERROR(P259/Q259,0))</f>
        <v/>
      </c>
      <c r="T259" s="68" t="n"/>
    </row>
    <row r="260" ht="22" customHeight="1">
      <c r="P260">
        <f>IF($A260="","",COUNTIF(C260:N260,"Complete"))</f>
        <v/>
      </c>
      <c r="Q260">
        <f>IF($A260="","",12-COUNTIF(C260:N260,"N/A"))</f>
        <v/>
      </c>
      <c r="R260" s="67">
        <f>IF($A260="","",IFERROR(P260/Q260,0))</f>
        <v/>
      </c>
      <c r="T260" s="68" t="n"/>
    </row>
    <row r="261" ht="22" customHeight="1">
      <c r="P261">
        <f>IF($A261="","",COUNTIF(C261:N261,"Complete"))</f>
        <v/>
      </c>
      <c r="Q261">
        <f>IF($A261="","",12-COUNTIF(C261:N261,"N/A"))</f>
        <v/>
      </c>
      <c r="R261" s="67">
        <f>IF($A261="","",IFERROR(P261/Q261,0))</f>
        <v/>
      </c>
      <c r="T261" s="68" t="n"/>
    </row>
    <row r="262" ht="22" customHeight="1">
      <c r="P262">
        <f>IF($A262="","",COUNTIF(C262:N262,"Complete"))</f>
        <v/>
      </c>
      <c r="Q262">
        <f>IF($A262="","",12-COUNTIF(C262:N262,"N/A"))</f>
        <v/>
      </c>
      <c r="R262" s="67">
        <f>IF($A262="","",IFERROR(P262/Q262,0))</f>
        <v/>
      </c>
      <c r="T262" s="68" t="n"/>
    </row>
    <row r="263" ht="22" customHeight="1">
      <c r="P263">
        <f>IF($A263="","",COUNTIF(C263:N263,"Complete"))</f>
        <v/>
      </c>
      <c r="Q263">
        <f>IF($A263="","",12-COUNTIF(C263:N263,"N/A"))</f>
        <v/>
      </c>
      <c r="R263" s="67">
        <f>IF($A263="","",IFERROR(P263/Q263,0))</f>
        <v/>
      </c>
      <c r="T263" s="68" t="n"/>
    </row>
    <row r="264" ht="22" customHeight="1">
      <c r="P264">
        <f>IF($A264="","",COUNTIF(C264:N264,"Complete"))</f>
        <v/>
      </c>
      <c r="Q264">
        <f>IF($A264="","",12-COUNTIF(C264:N264,"N/A"))</f>
        <v/>
      </c>
      <c r="R264" s="67">
        <f>IF($A264="","",IFERROR(P264/Q264,0))</f>
        <v/>
      </c>
      <c r="T264" s="68" t="n"/>
    </row>
    <row r="265" ht="22" customHeight="1">
      <c r="P265">
        <f>IF($A265="","",COUNTIF(C265:N265,"Complete"))</f>
        <v/>
      </c>
      <c r="Q265">
        <f>IF($A265="","",12-COUNTIF(C265:N265,"N/A"))</f>
        <v/>
      </c>
      <c r="R265" s="67">
        <f>IF($A265="","",IFERROR(P265/Q265,0))</f>
        <v/>
      </c>
      <c r="T265" s="68" t="n"/>
    </row>
    <row r="266" ht="22" customHeight="1">
      <c r="P266">
        <f>IF($A266="","",COUNTIF(C266:N266,"Complete"))</f>
        <v/>
      </c>
      <c r="Q266">
        <f>IF($A266="","",12-COUNTIF(C266:N266,"N/A"))</f>
        <v/>
      </c>
      <c r="R266" s="67">
        <f>IF($A266="","",IFERROR(P266/Q266,0))</f>
        <v/>
      </c>
      <c r="T266" s="68" t="n"/>
    </row>
    <row r="267" ht="22" customHeight="1">
      <c r="P267">
        <f>IF($A267="","",COUNTIF(C267:N267,"Complete"))</f>
        <v/>
      </c>
      <c r="Q267">
        <f>IF($A267="","",12-COUNTIF(C267:N267,"N/A"))</f>
        <v/>
      </c>
      <c r="R267" s="67">
        <f>IF($A267="","",IFERROR(P267/Q267,0))</f>
        <v/>
      </c>
      <c r="T267" s="68" t="n"/>
    </row>
    <row r="268" ht="22" customHeight="1">
      <c r="P268">
        <f>IF($A268="","",COUNTIF(C268:N268,"Complete"))</f>
        <v/>
      </c>
      <c r="Q268">
        <f>IF($A268="","",12-COUNTIF(C268:N268,"N/A"))</f>
        <v/>
      </c>
      <c r="R268" s="67">
        <f>IF($A268="","",IFERROR(P268/Q268,0))</f>
        <v/>
      </c>
      <c r="T268" s="68" t="n"/>
    </row>
    <row r="269" ht="22" customHeight="1">
      <c r="P269">
        <f>IF($A269="","",COUNTIF(C269:N269,"Complete"))</f>
        <v/>
      </c>
      <c r="Q269">
        <f>IF($A269="","",12-COUNTIF(C269:N269,"N/A"))</f>
        <v/>
      </c>
      <c r="R269" s="67">
        <f>IF($A269="","",IFERROR(P269/Q269,0))</f>
        <v/>
      </c>
      <c r="T269" s="68" t="n"/>
    </row>
    <row r="270" ht="22" customHeight="1">
      <c r="P270">
        <f>IF($A270="","",COUNTIF(C270:N270,"Complete"))</f>
        <v/>
      </c>
      <c r="Q270">
        <f>IF($A270="","",12-COUNTIF(C270:N270,"N/A"))</f>
        <v/>
      </c>
      <c r="R270" s="67">
        <f>IF($A270="","",IFERROR(P270/Q270,0))</f>
        <v/>
      </c>
      <c r="T270" s="68" t="n"/>
    </row>
    <row r="271" ht="22" customHeight="1">
      <c r="P271">
        <f>IF($A271="","",COUNTIF(C271:N271,"Complete"))</f>
        <v/>
      </c>
      <c r="Q271">
        <f>IF($A271="","",12-COUNTIF(C271:N271,"N/A"))</f>
        <v/>
      </c>
      <c r="R271" s="67">
        <f>IF($A271="","",IFERROR(P271/Q271,0))</f>
        <v/>
      </c>
      <c r="T271" s="68" t="n"/>
    </row>
    <row r="272" ht="22" customHeight="1">
      <c r="P272">
        <f>IF($A272="","",COUNTIF(C272:N272,"Complete"))</f>
        <v/>
      </c>
      <c r="Q272">
        <f>IF($A272="","",12-COUNTIF(C272:N272,"N/A"))</f>
        <v/>
      </c>
      <c r="R272" s="67">
        <f>IF($A272="","",IFERROR(P272/Q272,0))</f>
        <v/>
      </c>
      <c r="T272" s="68" t="n"/>
    </row>
    <row r="273" ht="22" customHeight="1">
      <c r="P273">
        <f>IF($A273="","",COUNTIF(C273:N273,"Complete"))</f>
        <v/>
      </c>
      <c r="Q273">
        <f>IF($A273="","",12-COUNTIF(C273:N273,"N/A"))</f>
        <v/>
      </c>
      <c r="R273" s="67">
        <f>IF($A273="","",IFERROR(P273/Q273,0))</f>
        <v/>
      </c>
      <c r="T273" s="68" t="n"/>
    </row>
    <row r="274" ht="22" customHeight="1">
      <c r="P274">
        <f>IF($A274="","",COUNTIF(C274:N274,"Complete"))</f>
        <v/>
      </c>
      <c r="Q274">
        <f>IF($A274="","",12-COUNTIF(C274:N274,"N/A"))</f>
        <v/>
      </c>
      <c r="R274" s="67">
        <f>IF($A274="","",IFERROR(P274/Q274,0))</f>
        <v/>
      </c>
      <c r="T274" s="68" t="n"/>
    </row>
    <row r="275" ht="22" customHeight="1">
      <c r="P275">
        <f>IF($A275="","",COUNTIF(C275:N275,"Complete"))</f>
        <v/>
      </c>
      <c r="Q275">
        <f>IF($A275="","",12-COUNTIF(C275:N275,"N/A"))</f>
        <v/>
      </c>
      <c r="R275" s="67">
        <f>IF($A275="","",IFERROR(P275/Q275,0))</f>
        <v/>
      </c>
      <c r="T275" s="68" t="n"/>
    </row>
    <row r="276" ht="22" customHeight="1">
      <c r="P276">
        <f>IF($A276="","",COUNTIF(C276:N276,"Complete"))</f>
        <v/>
      </c>
      <c r="Q276">
        <f>IF($A276="","",12-COUNTIF(C276:N276,"N/A"))</f>
        <v/>
      </c>
      <c r="R276" s="67">
        <f>IF($A276="","",IFERROR(P276/Q276,0))</f>
        <v/>
      </c>
      <c r="T276" s="68" t="n"/>
    </row>
    <row r="277" ht="22" customHeight="1">
      <c r="P277">
        <f>IF($A277="","",COUNTIF(C277:N277,"Complete"))</f>
        <v/>
      </c>
      <c r="Q277">
        <f>IF($A277="","",12-COUNTIF(C277:N277,"N/A"))</f>
        <v/>
      </c>
      <c r="R277" s="67">
        <f>IF($A277="","",IFERROR(P277/Q277,0))</f>
        <v/>
      </c>
      <c r="T277" s="68" t="n"/>
    </row>
    <row r="278" ht="22" customHeight="1">
      <c r="P278">
        <f>IF($A278="","",COUNTIF(C278:N278,"Complete"))</f>
        <v/>
      </c>
      <c r="Q278">
        <f>IF($A278="","",12-COUNTIF(C278:N278,"N/A"))</f>
        <v/>
      </c>
      <c r="R278" s="67">
        <f>IF($A278="","",IFERROR(P278/Q278,0))</f>
        <v/>
      </c>
      <c r="T278" s="68" t="n"/>
    </row>
    <row r="279" ht="22" customHeight="1">
      <c r="P279">
        <f>IF($A279="","",COUNTIF(C279:N279,"Complete"))</f>
        <v/>
      </c>
      <c r="Q279">
        <f>IF($A279="","",12-COUNTIF(C279:N279,"N/A"))</f>
        <v/>
      </c>
      <c r="R279" s="67">
        <f>IF($A279="","",IFERROR(P279/Q279,0))</f>
        <v/>
      </c>
      <c r="T279" s="68" t="n"/>
    </row>
    <row r="280" ht="22" customHeight="1">
      <c r="P280">
        <f>IF($A280="","",COUNTIF(C280:N280,"Complete"))</f>
        <v/>
      </c>
      <c r="Q280">
        <f>IF($A280="","",12-COUNTIF(C280:N280,"N/A"))</f>
        <v/>
      </c>
      <c r="R280" s="67">
        <f>IF($A280="","",IFERROR(P280/Q280,0))</f>
        <v/>
      </c>
      <c r="T280" s="68" t="n"/>
    </row>
    <row r="281" ht="22" customHeight="1">
      <c r="P281">
        <f>IF($A281="","",COUNTIF(C281:N281,"Complete"))</f>
        <v/>
      </c>
      <c r="Q281">
        <f>IF($A281="","",12-COUNTIF(C281:N281,"N/A"))</f>
        <v/>
      </c>
      <c r="R281" s="67">
        <f>IF($A281="","",IFERROR(P281/Q281,0))</f>
        <v/>
      </c>
      <c r="T281" s="68" t="n"/>
    </row>
    <row r="282" ht="22" customHeight="1">
      <c r="P282">
        <f>IF($A282="","",COUNTIF(C282:N282,"Complete"))</f>
        <v/>
      </c>
      <c r="Q282">
        <f>IF($A282="","",12-COUNTIF(C282:N282,"N/A"))</f>
        <v/>
      </c>
      <c r="R282" s="67">
        <f>IF($A282="","",IFERROR(P282/Q282,0))</f>
        <v/>
      </c>
      <c r="T282" s="68" t="n"/>
    </row>
    <row r="283" ht="22" customHeight="1">
      <c r="P283">
        <f>IF($A283="","",COUNTIF(C283:N283,"Complete"))</f>
        <v/>
      </c>
      <c r="Q283">
        <f>IF($A283="","",12-COUNTIF(C283:N283,"N/A"))</f>
        <v/>
      </c>
      <c r="R283" s="67">
        <f>IF($A283="","",IFERROR(P283/Q283,0))</f>
        <v/>
      </c>
      <c r="T283" s="68" t="n"/>
    </row>
    <row r="284" ht="22" customHeight="1">
      <c r="P284">
        <f>IF($A284="","",COUNTIF(C284:N284,"Complete"))</f>
        <v/>
      </c>
      <c r="Q284">
        <f>IF($A284="","",12-COUNTIF(C284:N284,"N/A"))</f>
        <v/>
      </c>
      <c r="R284" s="67">
        <f>IF($A284="","",IFERROR(P284/Q284,0))</f>
        <v/>
      </c>
      <c r="T284" s="68" t="n"/>
    </row>
    <row r="285" ht="22" customHeight="1">
      <c r="P285">
        <f>IF($A285="","",COUNTIF(C285:N285,"Complete"))</f>
        <v/>
      </c>
      <c r="Q285">
        <f>IF($A285="","",12-COUNTIF(C285:N285,"N/A"))</f>
        <v/>
      </c>
      <c r="R285" s="67">
        <f>IF($A285="","",IFERROR(P285/Q285,0))</f>
        <v/>
      </c>
      <c r="T285" s="68" t="n"/>
    </row>
    <row r="286" ht="22" customHeight="1">
      <c r="P286">
        <f>IF($A286="","",COUNTIF(C286:N286,"Complete"))</f>
        <v/>
      </c>
      <c r="Q286">
        <f>IF($A286="","",12-COUNTIF(C286:N286,"N/A"))</f>
        <v/>
      </c>
      <c r="R286" s="67">
        <f>IF($A286="","",IFERROR(P286/Q286,0))</f>
        <v/>
      </c>
      <c r="T286" s="68" t="n"/>
    </row>
    <row r="287" ht="22" customHeight="1">
      <c r="P287">
        <f>IF($A287="","",COUNTIF(C287:N287,"Complete"))</f>
        <v/>
      </c>
      <c r="Q287">
        <f>IF($A287="","",12-COUNTIF(C287:N287,"N/A"))</f>
        <v/>
      </c>
      <c r="R287" s="67">
        <f>IF($A287="","",IFERROR(P287/Q287,0))</f>
        <v/>
      </c>
      <c r="T287" s="68" t="n"/>
    </row>
    <row r="288" ht="22" customHeight="1">
      <c r="P288">
        <f>IF($A288="","",COUNTIF(C288:N288,"Complete"))</f>
        <v/>
      </c>
      <c r="Q288">
        <f>IF($A288="","",12-COUNTIF(C288:N288,"N/A"))</f>
        <v/>
      </c>
      <c r="R288" s="67">
        <f>IF($A288="","",IFERROR(P288/Q288,0))</f>
        <v/>
      </c>
      <c r="T288" s="68" t="n"/>
    </row>
    <row r="289" ht="22" customHeight="1">
      <c r="P289">
        <f>IF($A289="","",COUNTIF(C289:N289,"Complete"))</f>
        <v/>
      </c>
      <c r="Q289">
        <f>IF($A289="","",12-COUNTIF(C289:N289,"N/A"))</f>
        <v/>
      </c>
      <c r="R289" s="67">
        <f>IF($A289="","",IFERROR(P289/Q289,0))</f>
        <v/>
      </c>
      <c r="T289" s="68" t="n"/>
    </row>
    <row r="290" ht="22" customHeight="1">
      <c r="P290">
        <f>IF($A290="","",COUNTIF(C290:N290,"Complete"))</f>
        <v/>
      </c>
      <c r="Q290">
        <f>IF($A290="","",12-COUNTIF(C290:N290,"N/A"))</f>
        <v/>
      </c>
      <c r="R290" s="67">
        <f>IF($A290="","",IFERROR(P290/Q290,0))</f>
        <v/>
      </c>
      <c r="T290" s="68" t="n"/>
    </row>
    <row r="291" ht="22" customHeight="1">
      <c r="P291">
        <f>IF($A291="","",COUNTIF(C291:N291,"Complete"))</f>
        <v/>
      </c>
      <c r="Q291">
        <f>IF($A291="","",12-COUNTIF(C291:N291,"N/A"))</f>
        <v/>
      </c>
      <c r="R291" s="67">
        <f>IF($A291="","",IFERROR(P291/Q291,0))</f>
        <v/>
      </c>
      <c r="T291" s="68" t="n"/>
    </row>
    <row r="292" ht="22" customHeight="1">
      <c r="P292">
        <f>IF($A292="","",COUNTIF(C292:N292,"Complete"))</f>
        <v/>
      </c>
      <c r="Q292">
        <f>IF($A292="","",12-COUNTIF(C292:N292,"N/A"))</f>
        <v/>
      </c>
      <c r="R292" s="67">
        <f>IF($A292="","",IFERROR(P292/Q292,0))</f>
        <v/>
      </c>
      <c r="T292" s="68" t="n"/>
    </row>
    <row r="293" ht="22" customHeight="1">
      <c r="P293">
        <f>IF($A293="","",COUNTIF(C293:N293,"Complete"))</f>
        <v/>
      </c>
      <c r="Q293">
        <f>IF($A293="","",12-COUNTIF(C293:N293,"N/A"))</f>
        <v/>
      </c>
      <c r="R293" s="67">
        <f>IF($A293="","",IFERROR(P293/Q293,0))</f>
        <v/>
      </c>
      <c r="T293" s="68" t="n"/>
    </row>
    <row r="294" ht="22" customHeight="1">
      <c r="P294">
        <f>IF($A294="","",COUNTIF(C294:N294,"Complete"))</f>
        <v/>
      </c>
      <c r="Q294">
        <f>IF($A294="","",12-COUNTIF(C294:N294,"N/A"))</f>
        <v/>
      </c>
      <c r="R294" s="67">
        <f>IF($A294="","",IFERROR(P294/Q294,0))</f>
        <v/>
      </c>
      <c r="T294" s="68" t="n"/>
    </row>
    <row r="295" ht="22" customHeight="1">
      <c r="P295">
        <f>IF($A295="","",COUNTIF(C295:N295,"Complete"))</f>
        <v/>
      </c>
      <c r="Q295">
        <f>IF($A295="","",12-COUNTIF(C295:N295,"N/A"))</f>
        <v/>
      </c>
      <c r="R295" s="67">
        <f>IF($A295="","",IFERROR(P295/Q295,0))</f>
        <v/>
      </c>
      <c r="T295" s="68" t="n"/>
    </row>
    <row r="296" ht="22" customHeight="1">
      <c r="P296">
        <f>IF($A296="","",COUNTIF(C296:N296,"Complete"))</f>
        <v/>
      </c>
      <c r="Q296">
        <f>IF($A296="","",12-COUNTIF(C296:N296,"N/A"))</f>
        <v/>
      </c>
      <c r="R296" s="67">
        <f>IF($A296="","",IFERROR(P296/Q296,0))</f>
        <v/>
      </c>
      <c r="T296" s="68" t="n"/>
    </row>
    <row r="297" ht="22" customHeight="1">
      <c r="P297">
        <f>IF($A297="","",COUNTIF(C297:N297,"Complete"))</f>
        <v/>
      </c>
      <c r="Q297">
        <f>IF($A297="","",12-COUNTIF(C297:N297,"N/A"))</f>
        <v/>
      </c>
      <c r="R297" s="67">
        <f>IF($A297="","",IFERROR(P297/Q297,0))</f>
        <v/>
      </c>
      <c r="T297" s="68" t="n"/>
    </row>
    <row r="298" ht="22" customHeight="1">
      <c r="P298">
        <f>IF($A298="","",COUNTIF(C298:N298,"Complete"))</f>
        <v/>
      </c>
      <c r="Q298">
        <f>IF($A298="","",12-COUNTIF(C298:N298,"N/A"))</f>
        <v/>
      </c>
      <c r="R298" s="67">
        <f>IF($A298="","",IFERROR(P298/Q298,0))</f>
        <v/>
      </c>
      <c r="T298" s="68" t="n"/>
    </row>
    <row r="299" ht="22" customHeight="1">
      <c r="P299">
        <f>IF($A299="","",COUNTIF(C299:N299,"Complete"))</f>
        <v/>
      </c>
      <c r="Q299">
        <f>IF($A299="","",12-COUNTIF(C299:N299,"N/A"))</f>
        <v/>
      </c>
      <c r="R299" s="67">
        <f>IF($A299="","",IFERROR(P299/Q299,0))</f>
        <v/>
      </c>
      <c r="T299" s="68" t="n"/>
    </row>
    <row r="300" ht="22" customHeight="1">
      <c r="P300">
        <f>IF($A300="","",COUNTIF(C300:N300,"Complete"))</f>
        <v/>
      </c>
      <c r="Q300">
        <f>IF($A300="","",12-COUNTIF(C300:N300,"N/A"))</f>
        <v/>
      </c>
      <c r="R300" s="67">
        <f>IF($A300="","",IFERROR(P300/Q300,0))</f>
        <v/>
      </c>
      <c r="T300" s="68" t="n"/>
    </row>
    <row r="301" ht="22" customHeight="1">
      <c r="P301">
        <f>IF($A301="","",COUNTIF(C301:N301,"Complete"))</f>
        <v/>
      </c>
      <c r="Q301">
        <f>IF($A301="","",12-COUNTIF(C301:N301,"N/A"))</f>
        <v/>
      </c>
      <c r="R301" s="67">
        <f>IF($A301="","",IFERROR(P301/Q301,0))</f>
        <v/>
      </c>
      <c r="T301" s="68" t="n"/>
    </row>
    <row r="302" ht="22" customHeight="1">
      <c r="P302">
        <f>IF($A302="","",COUNTIF(C302:N302,"Complete"))</f>
        <v/>
      </c>
      <c r="Q302">
        <f>IF($A302="","",12-COUNTIF(C302:N302,"N/A"))</f>
        <v/>
      </c>
      <c r="R302" s="67">
        <f>IF($A302="","",IFERROR(P302/Q302,0))</f>
        <v/>
      </c>
      <c r="T302" s="68" t="n"/>
    </row>
    <row r="303" ht="22" customHeight="1">
      <c r="P303">
        <f>IF($A303="","",COUNTIF(C303:N303,"Complete"))</f>
        <v/>
      </c>
      <c r="Q303">
        <f>IF($A303="","",12-COUNTIF(C303:N303,"N/A"))</f>
        <v/>
      </c>
      <c r="R303" s="67">
        <f>IF($A303="","",IFERROR(P303/Q303,0))</f>
        <v/>
      </c>
      <c r="T303" s="68" t="n"/>
    </row>
    <row r="304" ht="22" customHeight="1">
      <c r="P304">
        <f>IF($A304="","",COUNTIF(C304:N304,"Complete"))</f>
        <v/>
      </c>
      <c r="Q304">
        <f>IF($A304="","",12-COUNTIF(C304:N304,"N/A"))</f>
        <v/>
      </c>
      <c r="R304" s="67">
        <f>IF($A304="","",IFERROR(P304/Q304,0))</f>
        <v/>
      </c>
      <c r="T304" s="68" t="n"/>
    </row>
    <row r="305" ht="22" customHeight="1">
      <c r="P305">
        <f>IF($A305="","",COUNTIF(C305:N305,"Complete"))</f>
        <v/>
      </c>
      <c r="Q305">
        <f>IF($A305="","",12-COUNTIF(C305:N305,"N/A"))</f>
        <v/>
      </c>
      <c r="R305" s="67">
        <f>IF($A305="","",IFERROR(P305/Q305,0))</f>
        <v/>
      </c>
      <c r="T305" s="68" t="n"/>
    </row>
    <row r="306" ht="22" customHeight="1">
      <c r="P306">
        <f>IF($A306="","",COUNTIF(C306:N306,"Complete"))</f>
        <v/>
      </c>
      <c r="Q306">
        <f>IF($A306="","",12-COUNTIF(C306:N306,"N/A"))</f>
        <v/>
      </c>
      <c r="R306" s="67">
        <f>IF($A306="","",IFERROR(P306/Q306,0))</f>
        <v/>
      </c>
      <c r="T306" s="68" t="n"/>
    </row>
    <row r="307" ht="22" customHeight="1">
      <c r="P307">
        <f>IF($A307="","",COUNTIF(C307:N307,"Complete"))</f>
        <v/>
      </c>
      <c r="Q307">
        <f>IF($A307="","",12-COUNTIF(C307:N307,"N/A"))</f>
        <v/>
      </c>
      <c r="R307" s="67">
        <f>IF($A307="","",IFERROR(P307/Q307,0))</f>
        <v/>
      </c>
      <c r="T307" s="68" t="n"/>
    </row>
    <row r="308" ht="22" customHeight="1">
      <c r="P308">
        <f>IF($A308="","",COUNTIF(C308:N308,"Complete"))</f>
        <v/>
      </c>
      <c r="Q308">
        <f>IF($A308="","",12-COUNTIF(C308:N308,"N/A"))</f>
        <v/>
      </c>
      <c r="R308" s="67">
        <f>IF($A308="","",IFERROR(P308/Q308,0))</f>
        <v/>
      </c>
      <c r="T308" s="68" t="n"/>
    </row>
    <row r="309" ht="22" customHeight="1">
      <c r="P309">
        <f>IF($A309="","",COUNTIF(C309:N309,"Complete"))</f>
        <v/>
      </c>
      <c r="Q309">
        <f>IF($A309="","",12-COUNTIF(C309:N309,"N/A"))</f>
        <v/>
      </c>
      <c r="R309" s="67">
        <f>IF($A309="","",IFERROR(P309/Q309,0))</f>
        <v/>
      </c>
      <c r="T309" s="68" t="n"/>
    </row>
    <row r="310" ht="22" customHeight="1">
      <c r="P310">
        <f>IF($A310="","",COUNTIF(C310:N310,"Complete"))</f>
        <v/>
      </c>
      <c r="Q310">
        <f>IF($A310="","",12-COUNTIF(C310:N310,"N/A"))</f>
        <v/>
      </c>
      <c r="R310" s="67">
        <f>IF($A310="","",IFERROR(P310/Q310,0))</f>
        <v/>
      </c>
      <c r="T310" s="68" t="n"/>
    </row>
    <row r="311" ht="22" customHeight="1">
      <c r="P311">
        <f>IF($A311="","",COUNTIF(C311:N311,"Complete"))</f>
        <v/>
      </c>
      <c r="Q311">
        <f>IF($A311="","",12-COUNTIF(C311:N311,"N/A"))</f>
        <v/>
      </c>
      <c r="R311" s="67">
        <f>IF($A311="","",IFERROR(P311/Q311,0))</f>
        <v/>
      </c>
      <c r="T311" s="68" t="n"/>
    </row>
    <row r="312" ht="22" customHeight="1">
      <c r="P312">
        <f>IF($A312="","",COUNTIF(C312:N312,"Complete"))</f>
        <v/>
      </c>
      <c r="Q312">
        <f>IF($A312="","",12-COUNTIF(C312:N312,"N/A"))</f>
        <v/>
      </c>
      <c r="R312" s="67">
        <f>IF($A312="","",IFERROR(P312/Q312,0))</f>
        <v/>
      </c>
      <c r="T312" s="68" t="n"/>
    </row>
    <row r="313" ht="22" customHeight="1">
      <c r="P313">
        <f>IF($A313="","",COUNTIF(C313:N313,"Complete"))</f>
        <v/>
      </c>
      <c r="Q313">
        <f>IF($A313="","",12-COUNTIF(C313:N313,"N/A"))</f>
        <v/>
      </c>
      <c r="R313" s="67">
        <f>IF($A313="","",IFERROR(P313/Q313,0))</f>
        <v/>
      </c>
      <c r="T313" s="68" t="n"/>
    </row>
    <row r="314" ht="22" customHeight="1">
      <c r="P314">
        <f>IF($A314="","",COUNTIF(C314:N314,"Complete"))</f>
        <v/>
      </c>
      <c r="Q314">
        <f>IF($A314="","",12-COUNTIF(C314:N314,"N/A"))</f>
        <v/>
      </c>
      <c r="R314" s="67">
        <f>IF($A314="","",IFERROR(P314/Q314,0))</f>
        <v/>
      </c>
      <c r="T314" s="68" t="n"/>
    </row>
    <row r="315" ht="22" customHeight="1">
      <c r="P315">
        <f>IF($A315="","",COUNTIF(C315:N315,"Complete"))</f>
        <v/>
      </c>
      <c r="Q315">
        <f>IF($A315="","",12-COUNTIF(C315:N315,"N/A"))</f>
        <v/>
      </c>
      <c r="R315" s="67">
        <f>IF($A315="","",IFERROR(P315/Q315,0))</f>
        <v/>
      </c>
      <c r="T315" s="68" t="n"/>
    </row>
    <row r="316" ht="22" customHeight="1">
      <c r="P316">
        <f>IF($A316="","",COUNTIF(C316:N316,"Complete"))</f>
        <v/>
      </c>
      <c r="Q316">
        <f>IF($A316="","",12-COUNTIF(C316:N316,"N/A"))</f>
        <v/>
      </c>
      <c r="R316" s="67">
        <f>IF($A316="","",IFERROR(P316/Q316,0))</f>
        <v/>
      </c>
      <c r="T316" s="68" t="n"/>
    </row>
    <row r="317" ht="22" customHeight="1">
      <c r="P317">
        <f>IF($A317="","",COUNTIF(C317:N317,"Complete"))</f>
        <v/>
      </c>
      <c r="Q317">
        <f>IF($A317="","",12-COUNTIF(C317:N317,"N/A"))</f>
        <v/>
      </c>
      <c r="R317" s="67">
        <f>IF($A317="","",IFERROR(P317/Q317,0))</f>
        <v/>
      </c>
      <c r="T317" s="68" t="n"/>
    </row>
    <row r="318" ht="22" customHeight="1">
      <c r="P318">
        <f>IF($A318="","",COUNTIF(C318:N318,"Complete"))</f>
        <v/>
      </c>
      <c r="Q318">
        <f>IF($A318="","",12-COUNTIF(C318:N318,"N/A"))</f>
        <v/>
      </c>
      <c r="R318" s="67">
        <f>IF($A318="","",IFERROR(P318/Q318,0))</f>
        <v/>
      </c>
      <c r="T318" s="68" t="n"/>
    </row>
    <row r="319" ht="22" customHeight="1">
      <c r="P319">
        <f>IF($A319="","",COUNTIF(C319:N319,"Complete"))</f>
        <v/>
      </c>
      <c r="Q319">
        <f>IF($A319="","",12-COUNTIF(C319:N319,"N/A"))</f>
        <v/>
      </c>
      <c r="R319" s="67">
        <f>IF($A319="","",IFERROR(P319/Q319,0))</f>
        <v/>
      </c>
      <c r="T319" s="68" t="n"/>
    </row>
    <row r="320" ht="22" customHeight="1">
      <c r="P320">
        <f>IF($A320="","",COUNTIF(C320:N320,"Complete"))</f>
        <v/>
      </c>
      <c r="Q320">
        <f>IF($A320="","",12-COUNTIF(C320:N320,"N/A"))</f>
        <v/>
      </c>
      <c r="R320" s="67">
        <f>IF($A320="","",IFERROR(P320/Q320,0))</f>
        <v/>
      </c>
      <c r="T320" s="68" t="n"/>
    </row>
    <row r="321" ht="22" customHeight="1">
      <c r="P321">
        <f>IF($A321="","",COUNTIF(C321:N321,"Complete"))</f>
        <v/>
      </c>
      <c r="Q321">
        <f>IF($A321="","",12-COUNTIF(C321:N321,"N/A"))</f>
        <v/>
      </c>
      <c r="R321" s="67">
        <f>IF($A321="","",IFERROR(P321/Q321,0))</f>
        <v/>
      </c>
      <c r="T321" s="68" t="n"/>
    </row>
    <row r="322" ht="22" customHeight="1">
      <c r="P322">
        <f>IF($A322="","",COUNTIF(C322:N322,"Complete"))</f>
        <v/>
      </c>
      <c r="Q322">
        <f>IF($A322="","",12-COUNTIF(C322:N322,"N/A"))</f>
        <v/>
      </c>
      <c r="R322" s="67">
        <f>IF($A322="","",IFERROR(P322/Q322,0))</f>
        <v/>
      </c>
      <c r="T322" s="68" t="n"/>
    </row>
    <row r="323" ht="22" customHeight="1">
      <c r="P323">
        <f>IF($A323="","",COUNTIF(C323:N323,"Complete"))</f>
        <v/>
      </c>
      <c r="Q323">
        <f>IF($A323="","",12-COUNTIF(C323:N323,"N/A"))</f>
        <v/>
      </c>
      <c r="R323" s="67">
        <f>IF($A323="","",IFERROR(P323/Q323,0))</f>
        <v/>
      </c>
      <c r="T323" s="68" t="n"/>
    </row>
    <row r="324" ht="22" customHeight="1">
      <c r="P324">
        <f>IF($A324="","",COUNTIF(C324:N324,"Complete"))</f>
        <v/>
      </c>
      <c r="Q324">
        <f>IF($A324="","",12-COUNTIF(C324:N324,"N/A"))</f>
        <v/>
      </c>
      <c r="R324" s="67">
        <f>IF($A324="","",IFERROR(P324/Q324,0))</f>
        <v/>
      </c>
      <c r="T324" s="68" t="n"/>
    </row>
    <row r="325" ht="22" customHeight="1">
      <c r="P325">
        <f>IF($A325="","",COUNTIF(C325:N325,"Complete"))</f>
        <v/>
      </c>
      <c r="Q325">
        <f>IF($A325="","",12-COUNTIF(C325:N325,"N/A"))</f>
        <v/>
      </c>
      <c r="R325" s="67">
        <f>IF($A325="","",IFERROR(P325/Q325,0))</f>
        <v/>
      </c>
      <c r="T325" s="68" t="n"/>
    </row>
    <row r="326" ht="22" customHeight="1">
      <c r="P326">
        <f>IF($A326="","",COUNTIF(C326:N326,"Complete"))</f>
        <v/>
      </c>
      <c r="Q326">
        <f>IF($A326="","",12-COUNTIF(C326:N326,"N/A"))</f>
        <v/>
      </c>
      <c r="R326" s="67">
        <f>IF($A326="","",IFERROR(P326/Q326,0))</f>
        <v/>
      </c>
      <c r="T326" s="68" t="n"/>
    </row>
    <row r="327" ht="22" customHeight="1">
      <c r="P327">
        <f>IF($A327="","",COUNTIF(C327:N327,"Complete"))</f>
        <v/>
      </c>
      <c r="Q327">
        <f>IF($A327="","",12-COUNTIF(C327:N327,"N/A"))</f>
        <v/>
      </c>
      <c r="R327" s="67">
        <f>IF($A327="","",IFERROR(P327/Q327,0))</f>
        <v/>
      </c>
      <c r="T327" s="68" t="n"/>
    </row>
    <row r="328" ht="22" customHeight="1">
      <c r="P328">
        <f>IF($A328="","",COUNTIF(C328:N328,"Complete"))</f>
        <v/>
      </c>
      <c r="Q328">
        <f>IF($A328="","",12-COUNTIF(C328:N328,"N/A"))</f>
        <v/>
      </c>
      <c r="R328" s="67">
        <f>IF($A328="","",IFERROR(P328/Q328,0))</f>
        <v/>
      </c>
      <c r="T328" s="68" t="n"/>
    </row>
    <row r="329" ht="22" customHeight="1">
      <c r="P329">
        <f>IF($A329="","",COUNTIF(C329:N329,"Complete"))</f>
        <v/>
      </c>
      <c r="Q329">
        <f>IF($A329="","",12-COUNTIF(C329:N329,"N/A"))</f>
        <v/>
      </c>
      <c r="R329" s="67">
        <f>IF($A329="","",IFERROR(P329/Q329,0))</f>
        <v/>
      </c>
      <c r="T329" s="68" t="n"/>
    </row>
    <row r="330" ht="22" customHeight="1">
      <c r="P330">
        <f>IF($A330="","",COUNTIF(C330:N330,"Complete"))</f>
        <v/>
      </c>
      <c r="Q330">
        <f>IF($A330="","",12-COUNTIF(C330:N330,"N/A"))</f>
        <v/>
      </c>
      <c r="R330" s="67">
        <f>IF($A330="","",IFERROR(P330/Q330,0))</f>
        <v/>
      </c>
      <c r="T330" s="68" t="n"/>
    </row>
    <row r="331" ht="22" customHeight="1">
      <c r="P331">
        <f>IF($A331="","",COUNTIF(C331:N331,"Complete"))</f>
        <v/>
      </c>
      <c r="Q331">
        <f>IF($A331="","",12-COUNTIF(C331:N331,"N/A"))</f>
        <v/>
      </c>
      <c r="R331" s="67">
        <f>IF($A331="","",IFERROR(P331/Q331,0))</f>
        <v/>
      </c>
      <c r="T331" s="68" t="n"/>
    </row>
    <row r="332" ht="22" customHeight="1">
      <c r="P332">
        <f>IF($A332="","",COUNTIF(C332:N332,"Complete"))</f>
        <v/>
      </c>
      <c r="Q332">
        <f>IF($A332="","",12-COUNTIF(C332:N332,"N/A"))</f>
        <v/>
      </c>
      <c r="R332" s="67">
        <f>IF($A332="","",IFERROR(P332/Q332,0))</f>
        <v/>
      </c>
      <c r="T332" s="68" t="n"/>
    </row>
    <row r="333" ht="22" customHeight="1">
      <c r="P333">
        <f>IF($A333="","",COUNTIF(C333:N333,"Complete"))</f>
        <v/>
      </c>
      <c r="Q333">
        <f>IF($A333="","",12-COUNTIF(C333:N333,"N/A"))</f>
        <v/>
      </c>
      <c r="R333" s="67">
        <f>IF($A333="","",IFERROR(P333/Q333,0))</f>
        <v/>
      </c>
      <c r="T333" s="68" t="n"/>
    </row>
    <row r="334" ht="22" customHeight="1">
      <c r="P334">
        <f>IF($A334="","",COUNTIF(C334:N334,"Complete"))</f>
        <v/>
      </c>
      <c r="Q334">
        <f>IF($A334="","",12-COUNTIF(C334:N334,"N/A"))</f>
        <v/>
      </c>
      <c r="R334" s="67">
        <f>IF($A334="","",IFERROR(P334/Q334,0))</f>
        <v/>
      </c>
      <c r="T334" s="68" t="n"/>
    </row>
    <row r="335" ht="22" customHeight="1">
      <c r="P335">
        <f>IF($A335="","",COUNTIF(C335:N335,"Complete"))</f>
        <v/>
      </c>
      <c r="Q335">
        <f>IF($A335="","",12-COUNTIF(C335:N335,"N/A"))</f>
        <v/>
      </c>
      <c r="R335" s="67">
        <f>IF($A335="","",IFERROR(P335/Q335,0))</f>
        <v/>
      </c>
      <c r="T335" s="68" t="n"/>
    </row>
    <row r="336" ht="22" customHeight="1">
      <c r="P336">
        <f>IF($A336="","",COUNTIF(C336:N336,"Complete"))</f>
        <v/>
      </c>
      <c r="Q336">
        <f>IF($A336="","",12-COUNTIF(C336:N336,"N/A"))</f>
        <v/>
      </c>
      <c r="R336" s="67">
        <f>IF($A336="","",IFERROR(P336/Q336,0))</f>
        <v/>
      </c>
      <c r="T336" s="68" t="n"/>
    </row>
    <row r="337" ht="22" customHeight="1">
      <c r="P337">
        <f>IF($A337="","",COUNTIF(C337:N337,"Complete"))</f>
        <v/>
      </c>
      <c r="Q337">
        <f>IF($A337="","",12-COUNTIF(C337:N337,"N/A"))</f>
        <v/>
      </c>
      <c r="R337" s="67">
        <f>IF($A337="","",IFERROR(P337/Q337,0))</f>
        <v/>
      </c>
      <c r="T337" s="68" t="n"/>
    </row>
    <row r="338" ht="22" customHeight="1">
      <c r="P338">
        <f>IF($A338="","",COUNTIF(C338:N338,"Complete"))</f>
        <v/>
      </c>
      <c r="Q338">
        <f>IF($A338="","",12-COUNTIF(C338:N338,"N/A"))</f>
        <v/>
      </c>
      <c r="R338" s="67">
        <f>IF($A338="","",IFERROR(P338/Q338,0))</f>
        <v/>
      </c>
      <c r="T338" s="68" t="n"/>
    </row>
    <row r="339" ht="22" customHeight="1">
      <c r="P339">
        <f>IF($A339="","",COUNTIF(C339:N339,"Complete"))</f>
        <v/>
      </c>
      <c r="Q339">
        <f>IF($A339="","",12-COUNTIF(C339:N339,"N/A"))</f>
        <v/>
      </c>
      <c r="R339" s="67">
        <f>IF($A339="","",IFERROR(P339/Q339,0))</f>
        <v/>
      </c>
      <c r="T339" s="68" t="n"/>
    </row>
    <row r="340" ht="22" customHeight="1">
      <c r="P340">
        <f>IF($A340="","",COUNTIF(C340:N340,"Complete"))</f>
        <v/>
      </c>
      <c r="Q340">
        <f>IF($A340="","",12-COUNTIF(C340:N340,"N/A"))</f>
        <v/>
      </c>
      <c r="R340" s="67">
        <f>IF($A340="","",IFERROR(P340/Q340,0))</f>
        <v/>
      </c>
      <c r="T340" s="68" t="n"/>
    </row>
    <row r="341" ht="22" customHeight="1">
      <c r="P341">
        <f>IF($A341="","",COUNTIF(C341:N341,"Complete"))</f>
        <v/>
      </c>
      <c r="Q341">
        <f>IF($A341="","",12-COUNTIF(C341:N341,"N/A"))</f>
        <v/>
      </c>
      <c r="R341" s="67">
        <f>IF($A341="","",IFERROR(P341/Q341,0))</f>
        <v/>
      </c>
      <c r="T341" s="68" t="n"/>
    </row>
    <row r="342" ht="22" customHeight="1">
      <c r="P342">
        <f>IF($A342="","",COUNTIF(C342:N342,"Complete"))</f>
        <v/>
      </c>
      <c r="Q342">
        <f>IF($A342="","",12-COUNTIF(C342:N342,"N/A"))</f>
        <v/>
      </c>
      <c r="R342" s="67">
        <f>IF($A342="","",IFERROR(P342/Q342,0))</f>
        <v/>
      </c>
      <c r="T342" s="68" t="n"/>
    </row>
    <row r="343" ht="22" customHeight="1">
      <c r="P343">
        <f>IF($A343="","",COUNTIF(C343:N343,"Complete"))</f>
        <v/>
      </c>
      <c r="Q343">
        <f>IF($A343="","",12-COUNTIF(C343:N343,"N/A"))</f>
        <v/>
      </c>
      <c r="R343" s="67">
        <f>IF($A343="","",IFERROR(P343/Q343,0))</f>
        <v/>
      </c>
      <c r="T343" s="68" t="n"/>
    </row>
    <row r="344" ht="22" customHeight="1">
      <c r="P344">
        <f>IF($A344="","",COUNTIF(C344:N344,"Complete"))</f>
        <v/>
      </c>
      <c r="Q344">
        <f>IF($A344="","",12-COUNTIF(C344:N344,"N/A"))</f>
        <v/>
      </c>
      <c r="R344" s="67">
        <f>IF($A344="","",IFERROR(P344/Q344,0))</f>
        <v/>
      </c>
      <c r="T344" s="68" t="n"/>
    </row>
    <row r="345" ht="22" customHeight="1">
      <c r="P345">
        <f>IF($A345="","",COUNTIF(C345:N345,"Complete"))</f>
        <v/>
      </c>
      <c r="Q345">
        <f>IF($A345="","",12-COUNTIF(C345:N345,"N/A"))</f>
        <v/>
      </c>
      <c r="R345" s="67">
        <f>IF($A345="","",IFERROR(P345/Q345,0))</f>
        <v/>
      </c>
      <c r="T345" s="68" t="n"/>
    </row>
    <row r="346" ht="22" customHeight="1">
      <c r="P346">
        <f>IF($A346="","",COUNTIF(C346:N346,"Complete"))</f>
        <v/>
      </c>
      <c r="Q346">
        <f>IF($A346="","",12-COUNTIF(C346:N346,"N/A"))</f>
        <v/>
      </c>
      <c r="R346" s="67">
        <f>IF($A346="","",IFERROR(P346/Q346,0))</f>
        <v/>
      </c>
      <c r="T346" s="68" t="n"/>
    </row>
    <row r="347" ht="22" customHeight="1">
      <c r="P347">
        <f>IF($A347="","",COUNTIF(C347:N347,"Complete"))</f>
        <v/>
      </c>
      <c r="Q347">
        <f>IF($A347="","",12-COUNTIF(C347:N347,"N/A"))</f>
        <v/>
      </c>
      <c r="R347" s="67">
        <f>IF($A347="","",IFERROR(P347/Q347,0))</f>
        <v/>
      </c>
      <c r="T347" s="68" t="n"/>
    </row>
    <row r="348" ht="22" customHeight="1">
      <c r="P348">
        <f>IF($A348="","",COUNTIF(C348:N348,"Complete"))</f>
        <v/>
      </c>
      <c r="Q348">
        <f>IF($A348="","",12-COUNTIF(C348:N348,"N/A"))</f>
        <v/>
      </c>
      <c r="R348" s="67">
        <f>IF($A348="","",IFERROR(P348/Q348,0))</f>
        <v/>
      </c>
      <c r="T348" s="68" t="n"/>
    </row>
    <row r="349" ht="22" customHeight="1">
      <c r="P349">
        <f>IF($A349="","",COUNTIF(C349:N349,"Complete"))</f>
        <v/>
      </c>
      <c r="Q349">
        <f>IF($A349="","",12-COUNTIF(C349:N349,"N/A"))</f>
        <v/>
      </c>
      <c r="R349" s="67">
        <f>IF($A349="","",IFERROR(P349/Q349,0))</f>
        <v/>
      </c>
      <c r="T349" s="68" t="n"/>
    </row>
    <row r="350" ht="22" customHeight="1">
      <c r="P350">
        <f>IF($A350="","",COUNTIF(C350:N350,"Complete"))</f>
        <v/>
      </c>
      <c r="Q350">
        <f>IF($A350="","",12-COUNTIF(C350:N350,"N/A"))</f>
        <v/>
      </c>
      <c r="R350" s="67">
        <f>IF($A350="","",IFERROR(P350/Q350,0))</f>
        <v/>
      </c>
      <c r="T350" s="68" t="n"/>
    </row>
    <row r="351" ht="22" customHeight="1">
      <c r="P351">
        <f>IF($A351="","",COUNTIF(C351:N351,"Complete"))</f>
        <v/>
      </c>
      <c r="Q351">
        <f>IF($A351="","",12-COUNTIF(C351:N351,"N/A"))</f>
        <v/>
      </c>
      <c r="R351" s="67">
        <f>IF($A351="","",IFERROR(P351/Q351,0))</f>
        <v/>
      </c>
      <c r="T351" s="68" t="n"/>
    </row>
    <row r="352" ht="22" customHeight="1">
      <c r="P352">
        <f>IF($A352="","",COUNTIF(C352:N352,"Complete"))</f>
        <v/>
      </c>
      <c r="Q352">
        <f>IF($A352="","",12-COUNTIF(C352:N352,"N/A"))</f>
        <v/>
      </c>
      <c r="R352" s="67">
        <f>IF($A352="","",IFERROR(P352/Q352,0))</f>
        <v/>
      </c>
      <c r="T352" s="68" t="n"/>
    </row>
    <row r="353" ht="22" customHeight="1">
      <c r="P353">
        <f>IF($A353="","",COUNTIF(C353:N353,"Complete"))</f>
        <v/>
      </c>
      <c r="Q353">
        <f>IF($A353="","",12-COUNTIF(C353:N353,"N/A"))</f>
        <v/>
      </c>
      <c r="R353" s="67">
        <f>IF($A353="","",IFERROR(P353/Q353,0))</f>
        <v/>
      </c>
      <c r="T353" s="68" t="n"/>
    </row>
    <row r="354" ht="22" customHeight="1">
      <c r="P354">
        <f>IF($A354="","",COUNTIF(C354:N354,"Complete"))</f>
        <v/>
      </c>
      <c r="Q354">
        <f>IF($A354="","",12-COUNTIF(C354:N354,"N/A"))</f>
        <v/>
      </c>
      <c r="R354" s="67">
        <f>IF($A354="","",IFERROR(P354/Q354,0))</f>
        <v/>
      </c>
      <c r="T354" s="68" t="n"/>
    </row>
    <row r="355" ht="22" customHeight="1">
      <c r="P355">
        <f>IF($A355="","",COUNTIF(C355:N355,"Complete"))</f>
        <v/>
      </c>
      <c r="Q355">
        <f>IF($A355="","",12-COUNTIF(C355:N355,"N/A"))</f>
        <v/>
      </c>
      <c r="R355" s="67">
        <f>IF($A355="","",IFERROR(P355/Q355,0))</f>
        <v/>
      </c>
      <c r="T355" s="68" t="n"/>
    </row>
    <row r="356" ht="22" customHeight="1">
      <c r="P356">
        <f>IF($A356="","",COUNTIF(C356:N356,"Complete"))</f>
        <v/>
      </c>
      <c r="Q356">
        <f>IF($A356="","",12-COUNTIF(C356:N356,"N/A"))</f>
        <v/>
      </c>
      <c r="R356" s="67">
        <f>IF($A356="","",IFERROR(P356/Q356,0))</f>
        <v/>
      </c>
      <c r="T356" s="68" t="n"/>
    </row>
    <row r="357" ht="22" customHeight="1">
      <c r="P357">
        <f>IF($A357="","",COUNTIF(C357:N357,"Complete"))</f>
        <v/>
      </c>
      <c r="Q357">
        <f>IF($A357="","",12-COUNTIF(C357:N357,"N/A"))</f>
        <v/>
      </c>
      <c r="R357" s="67">
        <f>IF($A357="","",IFERROR(P357/Q357,0))</f>
        <v/>
      </c>
      <c r="T357" s="68" t="n"/>
    </row>
    <row r="358" ht="22" customHeight="1">
      <c r="P358">
        <f>IF($A358="","",COUNTIF(C358:N358,"Complete"))</f>
        <v/>
      </c>
      <c r="Q358">
        <f>IF($A358="","",12-COUNTIF(C358:N358,"N/A"))</f>
        <v/>
      </c>
      <c r="R358" s="67">
        <f>IF($A358="","",IFERROR(P358/Q358,0))</f>
        <v/>
      </c>
      <c r="T358" s="68" t="n"/>
    </row>
    <row r="359" ht="22" customHeight="1">
      <c r="P359">
        <f>IF($A359="","",COUNTIF(C359:N359,"Complete"))</f>
        <v/>
      </c>
      <c r="Q359">
        <f>IF($A359="","",12-COUNTIF(C359:N359,"N/A"))</f>
        <v/>
      </c>
      <c r="R359" s="67">
        <f>IF($A359="","",IFERROR(P359/Q359,0))</f>
        <v/>
      </c>
      <c r="T359" s="68" t="n"/>
    </row>
    <row r="360" ht="22" customHeight="1">
      <c r="P360">
        <f>IF($A360="","",COUNTIF(C360:N360,"Complete"))</f>
        <v/>
      </c>
      <c r="Q360">
        <f>IF($A360="","",12-COUNTIF(C360:N360,"N/A"))</f>
        <v/>
      </c>
      <c r="R360" s="67">
        <f>IF($A360="","",IFERROR(P360/Q360,0))</f>
        <v/>
      </c>
      <c r="T360" s="68" t="n"/>
    </row>
    <row r="361" ht="22" customHeight="1">
      <c r="P361">
        <f>IF($A361="","",COUNTIF(C361:N361,"Complete"))</f>
        <v/>
      </c>
      <c r="Q361">
        <f>IF($A361="","",12-COUNTIF(C361:N361,"N/A"))</f>
        <v/>
      </c>
      <c r="R361" s="67">
        <f>IF($A361="","",IFERROR(P361/Q361,0))</f>
        <v/>
      </c>
      <c r="T361" s="68" t="n"/>
    </row>
    <row r="362" ht="22" customHeight="1">
      <c r="P362">
        <f>IF($A362="","",COUNTIF(C362:N362,"Complete"))</f>
        <v/>
      </c>
      <c r="Q362">
        <f>IF($A362="","",12-COUNTIF(C362:N362,"N/A"))</f>
        <v/>
      </c>
      <c r="R362" s="67">
        <f>IF($A362="","",IFERROR(P362/Q362,0))</f>
        <v/>
      </c>
      <c r="T362" s="68" t="n"/>
    </row>
    <row r="363" ht="22" customHeight="1">
      <c r="P363">
        <f>IF($A363="","",COUNTIF(C363:N363,"Complete"))</f>
        <v/>
      </c>
      <c r="Q363">
        <f>IF($A363="","",12-COUNTIF(C363:N363,"N/A"))</f>
        <v/>
      </c>
      <c r="R363" s="67">
        <f>IF($A363="","",IFERROR(P363/Q363,0))</f>
        <v/>
      </c>
      <c r="T363" s="68" t="n"/>
    </row>
    <row r="364" ht="22" customHeight="1">
      <c r="P364">
        <f>IF($A364="","",COUNTIF(C364:N364,"Complete"))</f>
        <v/>
      </c>
      <c r="Q364">
        <f>IF($A364="","",12-COUNTIF(C364:N364,"N/A"))</f>
        <v/>
      </c>
      <c r="R364" s="67">
        <f>IF($A364="","",IFERROR(P364/Q364,0))</f>
        <v/>
      </c>
      <c r="T364" s="68" t="n"/>
    </row>
    <row r="365" ht="22" customHeight="1">
      <c r="P365">
        <f>IF($A365="","",COUNTIF(C365:N365,"Complete"))</f>
        <v/>
      </c>
      <c r="Q365">
        <f>IF($A365="","",12-COUNTIF(C365:N365,"N/A"))</f>
        <v/>
      </c>
      <c r="R365" s="67">
        <f>IF($A365="","",IFERROR(P365/Q365,0))</f>
        <v/>
      </c>
      <c r="T365" s="68" t="n"/>
    </row>
    <row r="366" ht="22" customHeight="1">
      <c r="P366">
        <f>IF($A366="","",COUNTIF(C366:N366,"Complete"))</f>
        <v/>
      </c>
      <c r="Q366">
        <f>IF($A366="","",12-COUNTIF(C366:N366,"N/A"))</f>
        <v/>
      </c>
      <c r="R366" s="67">
        <f>IF($A366="","",IFERROR(P366/Q366,0))</f>
        <v/>
      </c>
      <c r="T366" s="68" t="n"/>
    </row>
    <row r="367" ht="22" customHeight="1">
      <c r="P367">
        <f>IF($A367="","",COUNTIF(C367:N367,"Complete"))</f>
        <v/>
      </c>
      <c r="Q367">
        <f>IF($A367="","",12-COUNTIF(C367:N367,"N/A"))</f>
        <v/>
      </c>
      <c r="R367" s="67">
        <f>IF($A367="","",IFERROR(P367/Q367,0))</f>
        <v/>
      </c>
      <c r="T367" s="68" t="n"/>
    </row>
    <row r="368" ht="22" customHeight="1">
      <c r="P368">
        <f>IF($A368="","",COUNTIF(C368:N368,"Complete"))</f>
        <v/>
      </c>
      <c r="Q368">
        <f>IF($A368="","",12-COUNTIF(C368:N368,"N/A"))</f>
        <v/>
      </c>
      <c r="R368" s="67">
        <f>IF($A368="","",IFERROR(P368/Q368,0))</f>
        <v/>
      </c>
      <c r="T368" s="68" t="n"/>
    </row>
    <row r="369" ht="22" customHeight="1">
      <c r="P369">
        <f>IF($A369="","",COUNTIF(C369:N369,"Complete"))</f>
        <v/>
      </c>
      <c r="Q369">
        <f>IF($A369="","",12-COUNTIF(C369:N369,"N/A"))</f>
        <v/>
      </c>
      <c r="R369" s="67">
        <f>IF($A369="","",IFERROR(P369/Q369,0))</f>
        <v/>
      </c>
      <c r="T369" s="68" t="n"/>
    </row>
    <row r="370" ht="22" customHeight="1">
      <c r="P370">
        <f>IF($A370="","",COUNTIF(C370:N370,"Complete"))</f>
        <v/>
      </c>
      <c r="Q370">
        <f>IF($A370="","",12-COUNTIF(C370:N370,"N/A"))</f>
        <v/>
      </c>
      <c r="R370" s="67">
        <f>IF($A370="","",IFERROR(P370/Q370,0))</f>
        <v/>
      </c>
      <c r="T370" s="68" t="n"/>
    </row>
    <row r="371" ht="22" customHeight="1">
      <c r="P371">
        <f>IF($A371="","",COUNTIF(C371:N371,"Complete"))</f>
        <v/>
      </c>
      <c r="Q371">
        <f>IF($A371="","",12-COUNTIF(C371:N371,"N/A"))</f>
        <v/>
      </c>
      <c r="R371" s="67">
        <f>IF($A371="","",IFERROR(P371/Q371,0))</f>
        <v/>
      </c>
      <c r="T371" s="68" t="n"/>
    </row>
    <row r="372" ht="22" customHeight="1">
      <c r="P372">
        <f>IF($A372="","",COUNTIF(C372:N372,"Complete"))</f>
        <v/>
      </c>
      <c r="Q372">
        <f>IF($A372="","",12-COUNTIF(C372:N372,"N/A"))</f>
        <v/>
      </c>
      <c r="R372" s="67">
        <f>IF($A372="","",IFERROR(P372/Q372,0))</f>
        <v/>
      </c>
      <c r="T372" s="68" t="n"/>
    </row>
    <row r="373" ht="22" customHeight="1">
      <c r="P373">
        <f>IF($A373="","",COUNTIF(C373:N373,"Complete"))</f>
        <v/>
      </c>
      <c r="Q373">
        <f>IF($A373="","",12-COUNTIF(C373:N373,"N/A"))</f>
        <v/>
      </c>
      <c r="R373" s="67">
        <f>IF($A373="","",IFERROR(P373/Q373,0))</f>
        <v/>
      </c>
      <c r="T373" s="68" t="n"/>
    </row>
    <row r="374" ht="22" customHeight="1">
      <c r="P374">
        <f>IF($A374="","",COUNTIF(C374:N374,"Complete"))</f>
        <v/>
      </c>
      <c r="Q374">
        <f>IF($A374="","",12-COUNTIF(C374:N374,"N/A"))</f>
        <v/>
      </c>
      <c r="R374" s="67">
        <f>IF($A374="","",IFERROR(P374/Q374,0))</f>
        <v/>
      </c>
      <c r="T374" s="68" t="n"/>
    </row>
    <row r="375" ht="22" customHeight="1">
      <c r="P375">
        <f>IF($A375="","",COUNTIF(C375:N375,"Complete"))</f>
        <v/>
      </c>
      <c r="Q375">
        <f>IF($A375="","",12-COUNTIF(C375:N375,"N/A"))</f>
        <v/>
      </c>
      <c r="R375" s="67">
        <f>IF($A375="","",IFERROR(P375/Q375,0))</f>
        <v/>
      </c>
      <c r="T375" s="68" t="n"/>
    </row>
    <row r="376" ht="22" customHeight="1">
      <c r="P376">
        <f>IF($A376="","",COUNTIF(C376:N376,"Complete"))</f>
        <v/>
      </c>
      <c r="Q376">
        <f>IF($A376="","",12-COUNTIF(C376:N376,"N/A"))</f>
        <v/>
      </c>
      <c r="R376" s="67">
        <f>IF($A376="","",IFERROR(P376/Q376,0))</f>
        <v/>
      </c>
      <c r="T376" s="68" t="n"/>
    </row>
    <row r="377" ht="22" customHeight="1">
      <c r="P377">
        <f>IF($A377="","",COUNTIF(C377:N377,"Complete"))</f>
        <v/>
      </c>
      <c r="Q377">
        <f>IF($A377="","",12-COUNTIF(C377:N377,"N/A"))</f>
        <v/>
      </c>
      <c r="R377" s="67">
        <f>IF($A377="","",IFERROR(P377/Q377,0))</f>
        <v/>
      </c>
      <c r="T377" s="68" t="n"/>
    </row>
    <row r="378" ht="22" customHeight="1">
      <c r="P378">
        <f>IF($A378="","",COUNTIF(C378:N378,"Complete"))</f>
        <v/>
      </c>
      <c r="Q378">
        <f>IF($A378="","",12-COUNTIF(C378:N378,"N/A"))</f>
        <v/>
      </c>
      <c r="R378" s="67">
        <f>IF($A378="","",IFERROR(P378/Q378,0))</f>
        <v/>
      </c>
      <c r="T378" s="68" t="n"/>
    </row>
    <row r="379" ht="22" customHeight="1">
      <c r="P379">
        <f>IF($A379="","",COUNTIF(C379:N379,"Complete"))</f>
        <v/>
      </c>
      <c r="Q379">
        <f>IF($A379="","",12-COUNTIF(C379:N379,"N/A"))</f>
        <v/>
      </c>
      <c r="R379" s="67">
        <f>IF($A379="","",IFERROR(P379/Q379,0))</f>
        <v/>
      </c>
      <c r="T379" s="68" t="n"/>
    </row>
    <row r="380" ht="22" customHeight="1">
      <c r="P380">
        <f>IF($A380="","",COUNTIF(C380:N380,"Complete"))</f>
        <v/>
      </c>
      <c r="Q380">
        <f>IF($A380="","",12-COUNTIF(C380:N380,"N/A"))</f>
        <v/>
      </c>
      <c r="R380" s="67">
        <f>IF($A380="","",IFERROR(P380/Q380,0))</f>
        <v/>
      </c>
      <c r="T380" s="68" t="n"/>
    </row>
    <row r="381" ht="22" customHeight="1">
      <c r="P381">
        <f>IF($A381="","",COUNTIF(C381:N381,"Complete"))</f>
        <v/>
      </c>
      <c r="Q381">
        <f>IF($A381="","",12-COUNTIF(C381:N381,"N/A"))</f>
        <v/>
      </c>
      <c r="R381" s="67">
        <f>IF($A381="","",IFERROR(P381/Q381,0))</f>
        <v/>
      </c>
      <c r="T381" s="68" t="n"/>
    </row>
    <row r="382" ht="22" customHeight="1">
      <c r="P382">
        <f>IF($A382="","",COUNTIF(C382:N382,"Complete"))</f>
        <v/>
      </c>
      <c r="Q382">
        <f>IF($A382="","",12-COUNTIF(C382:N382,"N/A"))</f>
        <v/>
      </c>
      <c r="R382" s="67">
        <f>IF($A382="","",IFERROR(P382/Q382,0))</f>
        <v/>
      </c>
      <c r="T382" s="68" t="n"/>
    </row>
    <row r="383" ht="22" customHeight="1">
      <c r="P383">
        <f>IF($A383="","",COUNTIF(C383:N383,"Complete"))</f>
        <v/>
      </c>
      <c r="Q383">
        <f>IF($A383="","",12-COUNTIF(C383:N383,"N/A"))</f>
        <v/>
      </c>
      <c r="R383" s="67">
        <f>IF($A383="","",IFERROR(P383/Q383,0))</f>
        <v/>
      </c>
      <c r="T383" s="68" t="n"/>
    </row>
    <row r="384" ht="22" customHeight="1">
      <c r="P384">
        <f>IF($A384="","",COUNTIF(C384:N384,"Complete"))</f>
        <v/>
      </c>
      <c r="Q384">
        <f>IF($A384="","",12-COUNTIF(C384:N384,"N/A"))</f>
        <v/>
      </c>
      <c r="R384" s="67">
        <f>IF($A384="","",IFERROR(P384/Q384,0))</f>
        <v/>
      </c>
      <c r="T384" s="68" t="n"/>
    </row>
    <row r="385" ht="22" customHeight="1">
      <c r="P385">
        <f>IF($A385="","",COUNTIF(C385:N385,"Complete"))</f>
        <v/>
      </c>
      <c r="Q385">
        <f>IF($A385="","",12-COUNTIF(C385:N385,"N/A"))</f>
        <v/>
      </c>
      <c r="R385" s="67">
        <f>IF($A385="","",IFERROR(P385/Q385,0))</f>
        <v/>
      </c>
      <c r="T385" s="68" t="n"/>
    </row>
    <row r="386" ht="22" customHeight="1">
      <c r="P386">
        <f>IF($A386="","",COUNTIF(C386:N386,"Complete"))</f>
        <v/>
      </c>
      <c r="Q386">
        <f>IF($A386="","",12-COUNTIF(C386:N386,"N/A"))</f>
        <v/>
      </c>
      <c r="R386" s="67">
        <f>IF($A386="","",IFERROR(P386/Q386,0))</f>
        <v/>
      </c>
      <c r="T386" s="68" t="n"/>
    </row>
    <row r="387" ht="22" customHeight="1">
      <c r="P387">
        <f>IF($A387="","",COUNTIF(C387:N387,"Complete"))</f>
        <v/>
      </c>
      <c r="Q387">
        <f>IF($A387="","",12-COUNTIF(C387:N387,"N/A"))</f>
        <v/>
      </c>
      <c r="R387" s="67">
        <f>IF($A387="","",IFERROR(P387/Q387,0))</f>
        <v/>
      </c>
      <c r="T387" s="68" t="n"/>
    </row>
    <row r="388" ht="22" customHeight="1">
      <c r="P388">
        <f>IF($A388="","",COUNTIF(C388:N388,"Complete"))</f>
        <v/>
      </c>
      <c r="Q388">
        <f>IF($A388="","",12-COUNTIF(C388:N388,"N/A"))</f>
        <v/>
      </c>
      <c r="R388" s="67">
        <f>IF($A388="","",IFERROR(P388/Q388,0))</f>
        <v/>
      </c>
      <c r="T388" s="68" t="n"/>
    </row>
    <row r="389" ht="22" customHeight="1">
      <c r="P389">
        <f>IF($A389="","",COUNTIF(C389:N389,"Complete"))</f>
        <v/>
      </c>
      <c r="Q389">
        <f>IF($A389="","",12-COUNTIF(C389:N389,"N/A"))</f>
        <v/>
      </c>
      <c r="R389" s="67">
        <f>IF($A389="","",IFERROR(P389/Q389,0))</f>
        <v/>
      </c>
      <c r="T389" s="68" t="n"/>
    </row>
    <row r="390" ht="22" customHeight="1">
      <c r="P390">
        <f>IF($A390="","",COUNTIF(C390:N390,"Complete"))</f>
        <v/>
      </c>
      <c r="Q390">
        <f>IF($A390="","",12-COUNTIF(C390:N390,"N/A"))</f>
        <v/>
      </c>
      <c r="R390" s="67">
        <f>IF($A390="","",IFERROR(P390/Q390,0))</f>
        <v/>
      </c>
      <c r="T390" s="68" t="n"/>
    </row>
    <row r="391" ht="22" customHeight="1">
      <c r="P391">
        <f>IF($A391="","",COUNTIF(C391:N391,"Complete"))</f>
        <v/>
      </c>
      <c r="Q391">
        <f>IF($A391="","",12-COUNTIF(C391:N391,"N/A"))</f>
        <v/>
      </c>
      <c r="R391" s="67">
        <f>IF($A391="","",IFERROR(P391/Q391,0))</f>
        <v/>
      </c>
      <c r="T391" s="68" t="n"/>
    </row>
    <row r="392" ht="22" customHeight="1">
      <c r="P392">
        <f>IF($A392="","",COUNTIF(C392:N392,"Complete"))</f>
        <v/>
      </c>
      <c r="Q392">
        <f>IF($A392="","",12-COUNTIF(C392:N392,"N/A"))</f>
        <v/>
      </c>
      <c r="R392" s="67">
        <f>IF($A392="","",IFERROR(P392/Q392,0))</f>
        <v/>
      </c>
      <c r="T392" s="68" t="n"/>
    </row>
    <row r="393" ht="22" customHeight="1">
      <c r="P393">
        <f>IF($A393="","",COUNTIF(C393:N393,"Complete"))</f>
        <v/>
      </c>
      <c r="Q393">
        <f>IF($A393="","",12-COUNTIF(C393:N393,"N/A"))</f>
        <v/>
      </c>
      <c r="R393" s="67">
        <f>IF($A393="","",IFERROR(P393/Q393,0))</f>
        <v/>
      </c>
      <c r="T393" s="68" t="n"/>
    </row>
    <row r="394" ht="22" customHeight="1">
      <c r="P394">
        <f>IF($A394="","",COUNTIF(C394:N394,"Complete"))</f>
        <v/>
      </c>
      <c r="Q394">
        <f>IF($A394="","",12-COUNTIF(C394:N394,"N/A"))</f>
        <v/>
      </c>
      <c r="R394" s="67">
        <f>IF($A394="","",IFERROR(P394/Q394,0))</f>
        <v/>
      </c>
      <c r="T394" s="68" t="n"/>
    </row>
    <row r="395" ht="22" customHeight="1">
      <c r="P395">
        <f>IF($A395="","",COUNTIF(C395:N395,"Complete"))</f>
        <v/>
      </c>
      <c r="Q395">
        <f>IF($A395="","",12-COUNTIF(C395:N395,"N/A"))</f>
        <v/>
      </c>
      <c r="R395" s="67">
        <f>IF($A395="","",IFERROR(P395/Q395,0))</f>
        <v/>
      </c>
      <c r="T395" s="68" t="n"/>
    </row>
    <row r="396" ht="22" customHeight="1">
      <c r="P396">
        <f>IF($A396="","",COUNTIF(C396:N396,"Complete"))</f>
        <v/>
      </c>
      <c r="Q396">
        <f>IF($A396="","",12-COUNTIF(C396:N396,"N/A"))</f>
        <v/>
      </c>
      <c r="R396" s="67">
        <f>IF($A396="","",IFERROR(P396/Q396,0))</f>
        <v/>
      </c>
      <c r="T396" s="68" t="n"/>
    </row>
    <row r="397" ht="22" customHeight="1">
      <c r="P397">
        <f>IF($A397="","",COUNTIF(C397:N397,"Complete"))</f>
        <v/>
      </c>
      <c r="Q397">
        <f>IF($A397="","",12-COUNTIF(C397:N397,"N/A"))</f>
        <v/>
      </c>
      <c r="R397" s="67">
        <f>IF($A397="","",IFERROR(P397/Q397,0))</f>
        <v/>
      </c>
      <c r="T397" s="68" t="n"/>
    </row>
    <row r="398" ht="22" customHeight="1">
      <c r="P398">
        <f>IF($A398="","",COUNTIF(C398:N398,"Complete"))</f>
        <v/>
      </c>
      <c r="Q398">
        <f>IF($A398="","",12-COUNTIF(C398:N398,"N/A"))</f>
        <v/>
      </c>
      <c r="R398" s="67">
        <f>IF($A398="","",IFERROR(P398/Q398,0))</f>
        <v/>
      </c>
      <c r="T398" s="68" t="n"/>
    </row>
    <row r="399" ht="22" customHeight="1">
      <c r="P399">
        <f>IF($A399="","",COUNTIF(C399:N399,"Complete"))</f>
        <v/>
      </c>
      <c r="Q399">
        <f>IF($A399="","",12-COUNTIF(C399:N399,"N/A"))</f>
        <v/>
      </c>
      <c r="R399" s="67">
        <f>IF($A399="","",IFERROR(P399/Q399,0))</f>
        <v/>
      </c>
      <c r="T399" s="68" t="n"/>
    </row>
    <row r="400" ht="22" customHeight="1">
      <c r="P400">
        <f>IF($A400="","",COUNTIF(C400:N400,"Complete"))</f>
        <v/>
      </c>
      <c r="Q400">
        <f>IF($A400="","",12-COUNTIF(C400:N400,"N/A"))</f>
        <v/>
      </c>
      <c r="R400" s="67">
        <f>IF($A400="","",IFERROR(P400/Q400,0))</f>
        <v/>
      </c>
      <c r="T400" s="68" t="n"/>
    </row>
    <row r="401" ht="22" customHeight="1">
      <c r="P401">
        <f>IF($A401="","",COUNTIF(C401:N401,"Complete"))</f>
        <v/>
      </c>
      <c r="Q401">
        <f>IF($A401="","",12-COUNTIF(C401:N401,"N/A"))</f>
        <v/>
      </c>
      <c r="R401" s="67">
        <f>IF($A401="","",IFERROR(P401/Q401,0))</f>
        <v/>
      </c>
      <c r="T401" s="68" t="n"/>
    </row>
    <row r="402" ht="22" customHeight="1">
      <c r="P402">
        <f>IF($A402="","",COUNTIF(C402:N402,"Complete"))</f>
        <v/>
      </c>
      <c r="Q402">
        <f>IF($A402="","",12-COUNTIF(C402:N402,"N/A"))</f>
        <v/>
      </c>
      <c r="R402" s="67">
        <f>IF($A402="","",IFERROR(P402/Q402,0))</f>
        <v/>
      </c>
      <c r="T402" s="68" t="n"/>
    </row>
    <row r="403" ht="22" customHeight="1">
      <c r="P403">
        <f>IF($A403="","",COUNTIF(C403:N403,"Complete"))</f>
        <v/>
      </c>
      <c r="Q403">
        <f>IF($A403="","",12-COUNTIF(C403:N403,"N/A"))</f>
        <v/>
      </c>
      <c r="R403" s="67">
        <f>IF($A403="","",IFERROR(P403/Q403,0))</f>
        <v/>
      </c>
      <c r="T403" s="68" t="n"/>
    </row>
    <row r="404" ht="22" customHeight="1">
      <c r="P404">
        <f>IF($A404="","",COUNTIF(C404:N404,"Complete"))</f>
        <v/>
      </c>
      <c r="Q404">
        <f>IF($A404="","",12-COUNTIF(C404:N404,"N/A"))</f>
        <v/>
      </c>
      <c r="R404" s="67">
        <f>IF($A404="","",IFERROR(P404/Q404,0))</f>
        <v/>
      </c>
      <c r="T404" s="68" t="n"/>
    </row>
    <row r="405" ht="22" customHeight="1">
      <c r="P405">
        <f>IF($A405="","",COUNTIF(C405:N405,"Complete"))</f>
        <v/>
      </c>
      <c r="Q405">
        <f>IF($A405="","",12-COUNTIF(C405:N405,"N/A"))</f>
        <v/>
      </c>
      <c r="R405" s="67">
        <f>IF($A405="","",IFERROR(P405/Q405,0))</f>
        <v/>
      </c>
      <c r="T405" s="68" t="n"/>
    </row>
    <row r="406" ht="22" customHeight="1">
      <c r="P406">
        <f>IF($A406="","",COUNTIF(C406:N406,"Complete"))</f>
        <v/>
      </c>
      <c r="Q406">
        <f>IF($A406="","",12-COUNTIF(C406:N406,"N/A"))</f>
        <v/>
      </c>
      <c r="R406" s="67">
        <f>IF($A406="","",IFERROR(P406/Q406,0))</f>
        <v/>
      </c>
      <c r="T406" s="68" t="n"/>
    </row>
    <row r="407" ht="22" customHeight="1">
      <c r="P407">
        <f>IF($A407="","",COUNTIF(C407:N407,"Complete"))</f>
        <v/>
      </c>
      <c r="Q407">
        <f>IF($A407="","",12-COUNTIF(C407:N407,"N/A"))</f>
        <v/>
      </c>
      <c r="R407" s="67">
        <f>IF($A407="","",IFERROR(P407/Q407,0))</f>
        <v/>
      </c>
      <c r="T407" s="68" t="n"/>
    </row>
    <row r="408" ht="22" customHeight="1">
      <c r="P408">
        <f>IF($A408="","",COUNTIF(C408:N408,"Complete"))</f>
        <v/>
      </c>
      <c r="Q408">
        <f>IF($A408="","",12-COUNTIF(C408:N408,"N/A"))</f>
        <v/>
      </c>
      <c r="R408" s="67">
        <f>IF($A408="","",IFERROR(P408/Q408,0))</f>
        <v/>
      </c>
      <c r="T408" s="68" t="n"/>
    </row>
    <row r="409" ht="22" customHeight="1">
      <c r="P409">
        <f>IF($A409="","",COUNTIF(C409:N409,"Complete"))</f>
        <v/>
      </c>
      <c r="Q409">
        <f>IF($A409="","",12-COUNTIF(C409:N409,"N/A"))</f>
        <v/>
      </c>
      <c r="R409" s="67">
        <f>IF($A409="","",IFERROR(P409/Q409,0))</f>
        <v/>
      </c>
      <c r="T409" s="68" t="n"/>
    </row>
    <row r="410" ht="22" customHeight="1">
      <c r="P410">
        <f>IF($A410="","",COUNTIF(C410:N410,"Complete"))</f>
        <v/>
      </c>
      <c r="Q410">
        <f>IF($A410="","",12-COUNTIF(C410:N410,"N/A"))</f>
        <v/>
      </c>
      <c r="R410" s="67">
        <f>IF($A410="","",IFERROR(P410/Q410,0))</f>
        <v/>
      </c>
      <c r="T410" s="68" t="n"/>
    </row>
    <row r="411" ht="22" customHeight="1">
      <c r="P411">
        <f>IF($A411="","",COUNTIF(C411:N411,"Complete"))</f>
        <v/>
      </c>
      <c r="Q411">
        <f>IF($A411="","",12-COUNTIF(C411:N411,"N/A"))</f>
        <v/>
      </c>
      <c r="R411" s="67">
        <f>IF($A411="","",IFERROR(P411/Q411,0))</f>
        <v/>
      </c>
      <c r="T411" s="68" t="n"/>
    </row>
    <row r="412" ht="22" customHeight="1">
      <c r="P412">
        <f>IF($A412="","",COUNTIF(C412:N412,"Complete"))</f>
        <v/>
      </c>
      <c r="Q412">
        <f>IF($A412="","",12-COUNTIF(C412:N412,"N/A"))</f>
        <v/>
      </c>
      <c r="R412" s="67">
        <f>IF($A412="","",IFERROR(P412/Q412,0))</f>
        <v/>
      </c>
      <c r="T412" s="68" t="n"/>
    </row>
    <row r="413" ht="22" customHeight="1">
      <c r="P413">
        <f>IF($A413="","",COUNTIF(C413:N413,"Complete"))</f>
        <v/>
      </c>
      <c r="Q413">
        <f>IF($A413="","",12-COUNTIF(C413:N413,"N/A"))</f>
        <v/>
      </c>
      <c r="R413" s="67">
        <f>IF($A413="","",IFERROR(P413/Q413,0))</f>
        <v/>
      </c>
      <c r="T413" s="68" t="n"/>
    </row>
    <row r="414" ht="22" customHeight="1">
      <c r="P414">
        <f>IF($A414="","",COUNTIF(C414:N414,"Complete"))</f>
        <v/>
      </c>
      <c r="Q414">
        <f>IF($A414="","",12-COUNTIF(C414:N414,"N/A"))</f>
        <v/>
      </c>
      <c r="R414" s="67">
        <f>IF($A414="","",IFERROR(P414/Q414,0))</f>
        <v/>
      </c>
      <c r="T414" s="68" t="n"/>
    </row>
    <row r="415" ht="22" customHeight="1">
      <c r="P415">
        <f>IF($A415="","",COUNTIF(C415:N415,"Complete"))</f>
        <v/>
      </c>
      <c r="Q415">
        <f>IF($A415="","",12-COUNTIF(C415:N415,"N/A"))</f>
        <v/>
      </c>
      <c r="R415" s="67">
        <f>IF($A415="","",IFERROR(P415/Q415,0))</f>
        <v/>
      </c>
      <c r="T415" s="68" t="n"/>
    </row>
    <row r="416" ht="22" customHeight="1">
      <c r="P416">
        <f>IF($A416="","",COUNTIF(C416:N416,"Complete"))</f>
        <v/>
      </c>
      <c r="Q416">
        <f>IF($A416="","",12-COUNTIF(C416:N416,"N/A"))</f>
        <v/>
      </c>
      <c r="R416" s="67">
        <f>IF($A416="","",IFERROR(P416/Q416,0))</f>
        <v/>
      </c>
      <c r="T416" s="68" t="n"/>
    </row>
    <row r="417" ht="22" customHeight="1">
      <c r="P417">
        <f>IF($A417="","",COUNTIF(C417:N417,"Complete"))</f>
        <v/>
      </c>
      <c r="Q417">
        <f>IF($A417="","",12-COUNTIF(C417:N417,"N/A"))</f>
        <v/>
      </c>
      <c r="R417" s="67">
        <f>IF($A417="","",IFERROR(P417/Q417,0))</f>
        <v/>
      </c>
      <c r="T417" s="68" t="n"/>
    </row>
    <row r="418" ht="22" customHeight="1">
      <c r="P418">
        <f>IF($A418="","",COUNTIF(C418:N418,"Complete"))</f>
        <v/>
      </c>
      <c r="Q418">
        <f>IF($A418="","",12-COUNTIF(C418:N418,"N/A"))</f>
        <v/>
      </c>
      <c r="R418" s="67">
        <f>IF($A418="","",IFERROR(P418/Q418,0))</f>
        <v/>
      </c>
      <c r="T418" s="68" t="n"/>
    </row>
    <row r="419" ht="22" customHeight="1">
      <c r="P419">
        <f>IF($A419="","",COUNTIF(C419:N419,"Complete"))</f>
        <v/>
      </c>
      <c r="Q419">
        <f>IF($A419="","",12-COUNTIF(C419:N419,"N/A"))</f>
        <v/>
      </c>
      <c r="R419" s="67">
        <f>IF($A419="","",IFERROR(P419/Q419,0))</f>
        <v/>
      </c>
      <c r="T419" s="68" t="n"/>
    </row>
    <row r="420" ht="22" customHeight="1">
      <c r="P420">
        <f>IF($A420="","",COUNTIF(C420:N420,"Complete"))</f>
        <v/>
      </c>
      <c r="Q420">
        <f>IF($A420="","",12-COUNTIF(C420:N420,"N/A"))</f>
        <v/>
      </c>
      <c r="R420" s="67">
        <f>IF($A420="","",IFERROR(P420/Q420,0))</f>
        <v/>
      </c>
      <c r="T420" s="68" t="n"/>
    </row>
    <row r="421" ht="22" customHeight="1">
      <c r="P421">
        <f>IF($A421="","",COUNTIF(C421:N421,"Complete"))</f>
        <v/>
      </c>
      <c r="Q421">
        <f>IF($A421="","",12-COUNTIF(C421:N421,"N/A"))</f>
        <v/>
      </c>
      <c r="R421" s="67">
        <f>IF($A421="","",IFERROR(P421/Q421,0))</f>
        <v/>
      </c>
      <c r="T421" s="68" t="n"/>
    </row>
    <row r="422" ht="22" customHeight="1">
      <c r="P422">
        <f>IF($A422="","",COUNTIF(C422:N422,"Complete"))</f>
        <v/>
      </c>
      <c r="Q422">
        <f>IF($A422="","",12-COUNTIF(C422:N422,"N/A"))</f>
        <v/>
      </c>
      <c r="R422" s="67">
        <f>IF($A422="","",IFERROR(P422/Q422,0))</f>
        <v/>
      </c>
      <c r="T422" s="68" t="n"/>
    </row>
    <row r="423" ht="22" customHeight="1">
      <c r="P423">
        <f>IF($A423="","",COUNTIF(C423:N423,"Complete"))</f>
        <v/>
      </c>
      <c r="Q423">
        <f>IF($A423="","",12-COUNTIF(C423:N423,"N/A"))</f>
        <v/>
      </c>
      <c r="R423" s="67">
        <f>IF($A423="","",IFERROR(P423/Q423,0))</f>
        <v/>
      </c>
      <c r="T423" s="68" t="n"/>
    </row>
    <row r="424" ht="22" customHeight="1">
      <c r="P424">
        <f>IF($A424="","",COUNTIF(C424:N424,"Complete"))</f>
        <v/>
      </c>
      <c r="Q424">
        <f>IF($A424="","",12-COUNTIF(C424:N424,"N/A"))</f>
        <v/>
      </c>
      <c r="R424" s="67">
        <f>IF($A424="","",IFERROR(P424/Q424,0))</f>
        <v/>
      </c>
      <c r="T424" s="68" t="n"/>
    </row>
    <row r="425" ht="22" customHeight="1">
      <c r="P425">
        <f>IF($A425="","",COUNTIF(C425:N425,"Complete"))</f>
        <v/>
      </c>
      <c r="Q425">
        <f>IF($A425="","",12-COUNTIF(C425:N425,"N/A"))</f>
        <v/>
      </c>
      <c r="R425" s="67">
        <f>IF($A425="","",IFERROR(P425/Q425,0))</f>
        <v/>
      </c>
      <c r="T425" s="68" t="n"/>
    </row>
    <row r="426" ht="22" customHeight="1">
      <c r="P426">
        <f>IF($A426="","",COUNTIF(C426:N426,"Complete"))</f>
        <v/>
      </c>
      <c r="Q426">
        <f>IF($A426="","",12-COUNTIF(C426:N426,"N/A"))</f>
        <v/>
      </c>
      <c r="R426" s="67">
        <f>IF($A426="","",IFERROR(P426/Q426,0))</f>
        <v/>
      </c>
      <c r="T426" s="68" t="n"/>
    </row>
    <row r="427" ht="22" customHeight="1">
      <c r="P427">
        <f>IF($A427="","",COUNTIF(C427:N427,"Complete"))</f>
        <v/>
      </c>
      <c r="Q427">
        <f>IF($A427="","",12-COUNTIF(C427:N427,"N/A"))</f>
        <v/>
      </c>
      <c r="R427" s="67">
        <f>IF($A427="","",IFERROR(P427/Q427,0))</f>
        <v/>
      </c>
      <c r="T427" s="68" t="n"/>
    </row>
    <row r="428" ht="22" customHeight="1">
      <c r="P428">
        <f>IF($A428="","",COUNTIF(C428:N428,"Complete"))</f>
        <v/>
      </c>
      <c r="Q428">
        <f>IF($A428="","",12-COUNTIF(C428:N428,"N/A"))</f>
        <v/>
      </c>
      <c r="R428" s="67">
        <f>IF($A428="","",IFERROR(P428/Q428,0))</f>
        <v/>
      </c>
      <c r="T428" s="68" t="n"/>
    </row>
    <row r="429" ht="22" customHeight="1">
      <c r="P429">
        <f>IF($A429="","",COUNTIF(C429:N429,"Complete"))</f>
        <v/>
      </c>
      <c r="Q429">
        <f>IF($A429="","",12-COUNTIF(C429:N429,"N/A"))</f>
        <v/>
      </c>
      <c r="R429" s="67">
        <f>IF($A429="","",IFERROR(P429/Q429,0))</f>
        <v/>
      </c>
      <c r="T429" s="68" t="n"/>
    </row>
    <row r="430" ht="22" customHeight="1">
      <c r="P430">
        <f>IF($A430="","",COUNTIF(C430:N430,"Complete"))</f>
        <v/>
      </c>
      <c r="Q430">
        <f>IF($A430="","",12-COUNTIF(C430:N430,"N/A"))</f>
        <v/>
      </c>
      <c r="R430" s="67">
        <f>IF($A430="","",IFERROR(P430/Q430,0))</f>
        <v/>
      </c>
      <c r="T430" s="68" t="n"/>
    </row>
    <row r="431" ht="22" customHeight="1">
      <c r="P431">
        <f>IF($A431="","",COUNTIF(C431:N431,"Complete"))</f>
        <v/>
      </c>
      <c r="Q431">
        <f>IF($A431="","",12-COUNTIF(C431:N431,"N/A"))</f>
        <v/>
      </c>
      <c r="R431" s="67">
        <f>IF($A431="","",IFERROR(P431/Q431,0))</f>
        <v/>
      </c>
      <c r="T431" s="68" t="n"/>
    </row>
    <row r="432" ht="22" customHeight="1">
      <c r="P432">
        <f>IF($A432="","",COUNTIF(C432:N432,"Complete"))</f>
        <v/>
      </c>
      <c r="Q432">
        <f>IF($A432="","",12-COUNTIF(C432:N432,"N/A"))</f>
        <v/>
      </c>
      <c r="R432" s="67">
        <f>IF($A432="","",IFERROR(P432/Q432,0))</f>
        <v/>
      </c>
      <c r="T432" s="68" t="n"/>
    </row>
    <row r="433" ht="22" customHeight="1">
      <c r="P433">
        <f>IF($A433="","",COUNTIF(C433:N433,"Complete"))</f>
        <v/>
      </c>
      <c r="Q433">
        <f>IF($A433="","",12-COUNTIF(C433:N433,"N/A"))</f>
        <v/>
      </c>
      <c r="R433" s="67">
        <f>IF($A433="","",IFERROR(P433/Q433,0))</f>
        <v/>
      </c>
      <c r="T433" s="68" t="n"/>
    </row>
    <row r="434" ht="22" customHeight="1">
      <c r="P434">
        <f>IF($A434="","",COUNTIF(C434:N434,"Complete"))</f>
        <v/>
      </c>
      <c r="Q434">
        <f>IF($A434="","",12-COUNTIF(C434:N434,"N/A"))</f>
        <v/>
      </c>
      <c r="R434" s="67">
        <f>IF($A434="","",IFERROR(P434/Q434,0))</f>
        <v/>
      </c>
      <c r="T434" s="68" t="n"/>
    </row>
    <row r="435" ht="22" customHeight="1">
      <c r="P435">
        <f>IF($A435="","",COUNTIF(C435:N435,"Complete"))</f>
        <v/>
      </c>
      <c r="Q435">
        <f>IF($A435="","",12-COUNTIF(C435:N435,"N/A"))</f>
        <v/>
      </c>
      <c r="R435" s="67">
        <f>IF($A435="","",IFERROR(P435/Q435,0))</f>
        <v/>
      </c>
      <c r="T435" s="68" t="n"/>
    </row>
    <row r="436" ht="22" customHeight="1">
      <c r="P436">
        <f>IF($A436="","",COUNTIF(C436:N436,"Complete"))</f>
        <v/>
      </c>
      <c r="Q436">
        <f>IF($A436="","",12-COUNTIF(C436:N436,"N/A"))</f>
        <v/>
      </c>
      <c r="R436" s="67">
        <f>IF($A436="","",IFERROR(P436/Q436,0))</f>
        <v/>
      </c>
      <c r="T436" s="68" t="n"/>
    </row>
    <row r="437" ht="22" customHeight="1">
      <c r="P437">
        <f>IF($A437="","",COUNTIF(C437:N437,"Complete"))</f>
        <v/>
      </c>
      <c r="Q437">
        <f>IF($A437="","",12-COUNTIF(C437:N437,"N/A"))</f>
        <v/>
      </c>
      <c r="R437" s="67">
        <f>IF($A437="","",IFERROR(P437/Q437,0))</f>
        <v/>
      </c>
      <c r="T437" s="68" t="n"/>
    </row>
    <row r="438" ht="22" customHeight="1">
      <c r="P438">
        <f>IF($A438="","",COUNTIF(C438:N438,"Complete"))</f>
        <v/>
      </c>
      <c r="Q438">
        <f>IF($A438="","",12-COUNTIF(C438:N438,"N/A"))</f>
        <v/>
      </c>
      <c r="R438" s="67">
        <f>IF($A438="","",IFERROR(P438/Q438,0))</f>
        <v/>
      </c>
      <c r="T438" s="68" t="n"/>
    </row>
    <row r="439" ht="22" customHeight="1">
      <c r="P439">
        <f>IF($A439="","",COUNTIF(C439:N439,"Complete"))</f>
        <v/>
      </c>
      <c r="Q439">
        <f>IF($A439="","",12-COUNTIF(C439:N439,"N/A"))</f>
        <v/>
      </c>
      <c r="R439" s="67">
        <f>IF($A439="","",IFERROR(P439/Q439,0))</f>
        <v/>
      </c>
      <c r="T439" s="68" t="n"/>
    </row>
    <row r="440" ht="22" customHeight="1">
      <c r="P440">
        <f>IF($A440="","",COUNTIF(C440:N440,"Complete"))</f>
        <v/>
      </c>
      <c r="Q440">
        <f>IF($A440="","",12-COUNTIF(C440:N440,"N/A"))</f>
        <v/>
      </c>
      <c r="R440" s="67">
        <f>IF($A440="","",IFERROR(P440/Q440,0))</f>
        <v/>
      </c>
      <c r="T440" s="68" t="n"/>
    </row>
    <row r="441" ht="22" customHeight="1">
      <c r="P441">
        <f>IF($A441="","",COUNTIF(C441:N441,"Complete"))</f>
        <v/>
      </c>
      <c r="Q441">
        <f>IF($A441="","",12-COUNTIF(C441:N441,"N/A"))</f>
        <v/>
      </c>
      <c r="R441" s="67">
        <f>IF($A441="","",IFERROR(P441/Q441,0))</f>
        <v/>
      </c>
      <c r="T441" s="68" t="n"/>
    </row>
    <row r="442" ht="22" customHeight="1">
      <c r="P442">
        <f>IF($A442="","",COUNTIF(C442:N442,"Complete"))</f>
        <v/>
      </c>
      <c r="Q442">
        <f>IF($A442="","",12-COUNTIF(C442:N442,"N/A"))</f>
        <v/>
      </c>
      <c r="R442" s="67">
        <f>IF($A442="","",IFERROR(P442/Q442,0))</f>
        <v/>
      </c>
      <c r="T442" s="68" t="n"/>
    </row>
    <row r="443" ht="22" customHeight="1">
      <c r="P443">
        <f>IF($A443="","",COUNTIF(C443:N443,"Complete"))</f>
        <v/>
      </c>
      <c r="Q443">
        <f>IF($A443="","",12-COUNTIF(C443:N443,"N/A"))</f>
        <v/>
      </c>
      <c r="R443" s="67">
        <f>IF($A443="","",IFERROR(P443/Q443,0))</f>
        <v/>
      </c>
      <c r="T443" s="68" t="n"/>
    </row>
    <row r="444" ht="22" customHeight="1">
      <c r="P444">
        <f>IF($A444="","",COUNTIF(C444:N444,"Complete"))</f>
        <v/>
      </c>
      <c r="Q444">
        <f>IF($A444="","",12-COUNTIF(C444:N444,"N/A"))</f>
        <v/>
      </c>
      <c r="R444" s="67">
        <f>IF($A444="","",IFERROR(P444/Q444,0))</f>
        <v/>
      </c>
      <c r="T444" s="68" t="n"/>
    </row>
    <row r="445" ht="22" customHeight="1">
      <c r="P445">
        <f>IF($A445="","",COUNTIF(C445:N445,"Complete"))</f>
        <v/>
      </c>
      <c r="Q445">
        <f>IF($A445="","",12-COUNTIF(C445:N445,"N/A"))</f>
        <v/>
      </c>
      <c r="R445" s="67">
        <f>IF($A445="","",IFERROR(P445/Q445,0))</f>
        <v/>
      </c>
      <c r="T445" s="68" t="n"/>
    </row>
    <row r="446" ht="22" customHeight="1">
      <c r="P446">
        <f>IF($A446="","",COUNTIF(C446:N446,"Complete"))</f>
        <v/>
      </c>
      <c r="Q446">
        <f>IF($A446="","",12-COUNTIF(C446:N446,"N/A"))</f>
        <v/>
      </c>
      <c r="R446" s="67">
        <f>IF($A446="","",IFERROR(P446/Q446,0))</f>
        <v/>
      </c>
      <c r="T446" s="68" t="n"/>
    </row>
    <row r="447" ht="22" customHeight="1">
      <c r="P447">
        <f>IF($A447="","",COUNTIF(C447:N447,"Complete"))</f>
        <v/>
      </c>
      <c r="Q447">
        <f>IF($A447="","",12-COUNTIF(C447:N447,"N/A"))</f>
        <v/>
      </c>
      <c r="R447" s="67">
        <f>IF($A447="","",IFERROR(P447/Q447,0))</f>
        <v/>
      </c>
      <c r="T447" s="68" t="n"/>
    </row>
    <row r="448" ht="22" customHeight="1">
      <c r="P448">
        <f>IF($A448="","",COUNTIF(C448:N448,"Complete"))</f>
        <v/>
      </c>
      <c r="Q448">
        <f>IF($A448="","",12-COUNTIF(C448:N448,"N/A"))</f>
        <v/>
      </c>
      <c r="R448" s="67">
        <f>IF($A448="","",IFERROR(P448/Q448,0))</f>
        <v/>
      </c>
      <c r="T448" s="68" t="n"/>
    </row>
    <row r="449" ht="22" customHeight="1">
      <c r="P449">
        <f>IF($A449="","",COUNTIF(C449:N449,"Complete"))</f>
        <v/>
      </c>
      <c r="Q449">
        <f>IF($A449="","",12-COUNTIF(C449:N449,"N/A"))</f>
        <v/>
      </c>
      <c r="R449" s="67">
        <f>IF($A449="","",IFERROR(P449/Q449,0))</f>
        <v/>
      </c>
      <c r="T449" s="68" t="n"/>
    </row>
    <row r="450" ht="22" customHeight="1">
      <c r="P450">
        <f>IF($A450="","",COUNTIF(C450:N450,"Complete"))</f>
        <v/>
      </c>
      <c r="Q450">
        <f>IF($A450="","",12-COUNTIF(C450:N450,"N/A"))</f>
        <v/>
      </c>
      <c r="R450" s="67">
        <f>IF($A450="","",IFERROR(P450/Q450,0))</f>
        <v/>
      </c>
      <c r="T450" s="68" t="n"/>
    </row>
    <row r="451" ht="22" customHeight="1">
      <c r="P451">
        <f>IF($A451="","",COUNTIF(C451:N451,"Complete"))</f>
        <v/>
      </c>
      <c r="Q451">
        <f>IF($A451="","",12-COUNTIF(C451:N451,"N/A"))</f>
        <v/>
      </c>
      <c r="R451" s="67">
        <f>IF($A451="","",IFERROR(P451/Q451,0))</f>
        <v/>
      </c>
      <c r="T451" s="68" t="n"/>
    </row>
    <row r="452" ht="22" customHeight="1">
      <c r="P452">
        <f>IF($A452="","",COUNTIF(C452:N452,"Complete"))</f>
        <v/>
      </c>
      <c r="Q452">
        <f>IF($A452="","",12-COUNTIF(C452:N452,"N/A"))</f>
        <v/>
      </c>
      <c r="R452" s="67">
        <f>IF($A452="","",IFERROR(P452/Q452,0))</f>
        <v/>
      </c>
      <c r="T452" s="68" t="n"/>
    </row>
    <row r="453" ht="22" customHeight="1">
      <c r="P453">
        <f>IF($A453="","",COUNTIF(C453:N453,"Complete"))</f>
        <v/>
      </c>
      <c r="Q453">
        <f>IF($A453="","",12-COUNTIF(C453:N453,"N/A"))</f>
        <v/>
      </c>
      <c r="R453" s="67">
        <f>IF($A453="","",IFERROR(P453/Q453,0))</f>
        <v/>
      </c>
      <c r="T453" s="68" t="n"/>
    </row>
    <row r="454" ht="22" customHeight="1">
      <c r="P454">
        <f>IF($A454="","",COUNTIF(C454:N454,"Complete"))</f>
        <v/>
      </c>
      <c r="Q454">
        <f>IF($A454="","",12-COUNTIF(C454:N454,"N/A"))</f>
        <v/>
      </c>
      <c r="R454" s="67">
        <f>IF($A454="","",IFERROR(P454/Q454,0))</f>
        <v/>
      </c>
      <c r="T454" s="68" t="n"/>
    </row>
    <row r="455" ht="22" customHeight="1">
      <c r="P455">
        <f>IF($A455="","",COUNTIF(C455:N455,"Complete"))</f>
        <v/>
      </c>
      <c r="Q455">
        <f>IF($A455="","",12-COUNTIF(C455:N455,"N/A"))</f>
        <v/>
      </c>
      <c r="R455" s="67">
        <f>IF($A455="","",IFERROR(P455/Q455,0))</f>
        <v/>
      </c>
      <c r="T455" s="68" t="n"/>
    </row>
    <row r="456" ht="22" customHeight="1">
      <c r="P456">
        <f>IF($A456="","",COUNTIF(C456:N456,"Complete"))</f>
        <v/>
      </c>
      <c r="Q456">
        <f>IF($A456="","",12-COUNTIF(C456:N456,"N/A"))</f>
        <v/>
      </c>
      <c r="R456" s="67">
        <f>IF($A456="","",IFERROR(P456/Q456,0))</f>
        <v/>
      </c>
      <c r="T456" s="68" t="n"/>
    </row>
    <row r="457" ht="22" customHeight="1">
      <c r="P457">
        <f>IF($A457="","",COUNTIF(C457:N457,"Complete"))</f>
        <v/>
      </c>
      <c r="Q457">
        <f>IF($A457="","",12-COUNTIF(C457:N457,"N/A"))</f>
        <v/>
      </c>
      <c r="R457" s="67">
        <f>IF($A457="","",IFERROR(P457/Q457,0))</f>
        <v/>
      </c>
      <c r="T457" s="68" t="n"/>
    </row>
    <row r="458" ht="22" customHeight="1">
      <c r="P458">
        <f>IF($A458="","",COUNTIF(C458:N458,"Complete"))</f>
        <v/>
      </c>
      <c r="Q458">
        <f>IF($A458="","",12-COUNTIF(C458:N458,"N/A"))</f>
        <v/>
      </c>
      <c r="R458" s="67">
        <f>IF($A458="","",IFERROR(P458/Q458,0))</f>
        <v/>
      </c>
      <c r="T458" s="68" t="n"/>
    </row>
    <row r="459" ht="22" customHeight="1">
      <c r="P459">
        <f>IF($A459="","",COUNTIF(C459:N459,"Complete"))</f>
        <v/>
      </c>
      <c r="Q459">
        <f>IF($A459="","",12-COUNTIF(C459:N459,"N/A"))</f>
        <v/>
      </c>
      <c r="R459" s="67">
        <f>IF($A459="","",IFERROR(P459/Q459,0))</f>
        <v/>
      </c>
      <c r="T459" s="68" t="n"/>
    </row>
    <row r="460" ht="22" customHeight="1">
      <c r="P460">
        <f>IF($A460="","",COUNTIF(C460:N460,"Complete"))</f>
        <v/>
      </c>
      <c r="Q460">
        <f>IF($A460="","",12-COUNTIF(C460:N460,"N/A"))</f>
        <v/>
      </c>
      <c r="R460" s="67">
        <f>IF($A460="","",IFERROR(P460/Q460,0))</f>
        <v/>
      </c>
      <c r="T460" s="68" t="n"/>
    </row>
    <row r="461" ht="22" customHeight="1">
      <c r="P461">
        <f>IF($A461="","",COUNTIF(C461:N461,"Complete"))</f>
        <v/>
      </c>
      <c r="Q461">
        <f>IF($A461="","",12-COUNTIF(C461:N461,"N/A"))</f>
        <v/>
      </c>
      <c r="R461" s="67">
        <f>IF($A461="","",IFERROR(P461/Q461,0))</f>
        <v/>
      </c>
      <c r="T461" s="68" t="n"/>
    </row>
    <row r="462" ht="22" customHeight="1">
      <c r="P462">
        <f>IF($A462="","",COUNTIF(C462:N462,"Complete"))</f>
        <v/>
      </c>
      <c r="Q462">
        <f>IF($A462="","",12-COUNTIF(C462:N462,"N/A"))</f>
        <v/>
      </c>
      <c r="R462" s="67">
        <f>IF($A462="","",IFERROR(P462/Q462,0))</f>
        <v/>
      </c>
      <c r="T462" s="68" t="n"/>
    </row>
    <row r="463" ht="22" customHeight="1">
      <c r="P463">
        <f>IF($A463="","",COUNTIF(C463:N463,"Complete"))</f>
        <v/>
      </c>
      <c r="Q463">
        <f>IF($A463="","",12-COUNTIF(C463:N463,"N/A"))</f>
        <v/>
      </c>
      <c r="R463" s="67">
        <f>IF($A463="","",IFERROR(P463/Q463,0))</f>
        <v/>
      </c>
      <c r="T463" s="68" t="n"/>
    </row>
    <row r="464" ht="22" customHeight="1">
      <c r="P464">
        <f>IF($A464="","",COUNTIF(C464:N464,"Complete"))</f>
        <v/>
      </c>
      <c r="Q464">
        <f>IF($A464="","",12-COUNTIF(C464:N464,"N/A"))</f>
        <v/>
      </c>
      <c r="R464" s="67">
        <f>IF($A464="","",IFERROR(P464/Q464,0))</f>
        <v/>
      </c>
      <c r="T464" s="68" t="n"/>
    </row>
    <row r="465" ht="22" customHeight="1">
      <c r="P465">
        <f>IF($A465="","",COUNTIF(C465:N465,"Complete"))</f>
        <v/>
      </c>
      <c r="Q465">
        <f>IF($A465="","",12-COUNTIF(C465:N465,"N/A"))</f>
        <v/>
      </c>
      <c r="R465" s="67">
        <f>IF($A465="","",IFERROR(P465/Q465,0))</f>
        <v/>
      </c>
      <c r="T465" s="68" t="n"/>
    </row>
    <row r="466" ht="22" customHeight="1">
      <c r="P466">
        <f>IF($A466="","",COUNTIF(C466:N466,"Complete"))</f>
        <v/>
      </c>
      <c r="Q466">
        <f>IF($A466="","",12-COUNTIF(C466:N466,"N/A"))</f>
        <v/>
      </c>
      <c r="R466" s="67">
        <f>IF($A466="","",IFERROR(P466/Q466,0))</f>
        <v/>
      </c>
      <c r="T466" s="68" t="n"/>
    </row>
    <row r="467" ht="22" customHeight="1">
      <c r="P467">
        <f>IF($A467="","",COUNTIF(C467:N467,"Complete"))</f>
        <v/>
      </c>
      <c r="Q467">
        <f>IF($A467="","",12-COUNTIF(C467:N467,"N/A"))</f>
        <v/>
      </c>
      <c r="R467" s="67">
        <f>IF($A467="","",IFERROR(P467/Q467,0))</f>
        <v/>
      </c>
      <c r="T467" s="68" t="n"/>
    </row>
    <row r="468" ht="22" customHeight="1">
      <c r="P468">
        <f>IF($A468="","",COUNTIF(C468:N468,"Complete"))</f>
        <v/>
      </c>
      <c r="Q468">
        <f>IF($A468="","",12-COUNTIF(C468:N468,"N/A"))</f>
        <v/>
      </c>
      <c r="R468" s="67">
        <f>IF($A468="","",IFERROR(P468/Q468,0))</f>
        <v/>
      </c>
      <c r="T468" s="68" t="n"/>
    </row>
    <row r="469" ht="22" customHeight="1">
      <c r="P469">
        <f>IF($A469="","",COUNTIF(C469:N469,"Complete"))</f>
        <v/>
      </c>
      <c r="Q469">
        <f>IF($A469="","",12-COUNTIF(C469:N469,"N/A"))</f>
        <v/>
      </c>
      <c r="R469" s="67">
        <f>IF($A469="","",IFERROR(P469/Q469,0))</f>
        <v/>
      </c>
      <c r="T469" s="68" t="n"/>
    </row>
    <row r="470" ht="22" customHeight="1">
      <c r="P470">
        <f>IF($A470="","",COUNTIF(C470:N470,"Complete"))</f>
        <v/>
      </c>
      <c r="Q470">
        <f>IF($A470="","",12-COUNTIF(C470:N470,"N/A"))</f>
        <v/>
      </c>
      <c r="R470" s="67">
        <f>IF($A470="","",IFERROR(P470/Q470,0))</f>
        <v/>
      </c>
      <c r="T470" s="68" t="n"/>
    </row>
    <row r="471" ht="22" customHeight="1">
      <c r="P471">
        <f>IF($A471="","",COUNTIF(C471:N471,"Complete"))</f>
        <v/>
      </c>
      <c r="Q471">
        <f>IF($A471="","",12-COUNTIF(C471:N471,"N/A"))</f>
        <v/>
      </c>
      <c r="R471" s="67">
        <f>IF($A471="","",IFERROR(P471/Q471,0))</f>
        <v/>
      </c>
      <c r="T471" s="68" t="n"/>
    </row>
    <row r="472" ht="22" customHeight="1">
      <c r="P472">
        <f>IF($A472="","",COUNTIF(C472:N472,"Complete"))</f>
        <v/>
      </c>
      <c r="Q472">
        <f>IF($A472="","",12-COUNTIF(C472:N472,"N/A"))</f>
        <v/>
      </c>
      <c r="R472" s="67">
        <f>IF($A472="","",IFERROR(P472/Q472,0))</f>
        <v/>
      </c>
      <c r="T472" s="68" t="n"/>
    </row>
    <row r="473" ht="22" customHeight="1">
      <c r="P473">
        <f>IF($A473="","",COUNTIF(C473:N473,"Complete"))</f>
        <v/>
      </c>
      <c r="Q473">
        <f>IF($A473="","",12-COUNTIF(C473:N473,"N/A"))</f>
        <v/>
      </c>
      <c r="R473" s="67">
        <f>IF($A473="","",IFERROR(P473/Q473,0))</f>
        <v/>
      </c>
      <c r="T473" s="68" t="n"/>
    </row>
    <row r="474" ht="22" customHeight="1">
      <c r="P474">
        <f>IF($A474="","",COUNTIF(C474:N474,"Complete"))</f>
        <v/>
      </c>
      <c r="Q474">
        <f>IF($A474="","",12-COUNTIF(C474:N474,"N/A"))</f>
        <v/>
      </c>
      <c r="R474" s="67">
        <f>IF($A474="","",IFERROR(P474/Q474,0))</f>
        <v/>
      </c>
      <c r="T474" s="68" t="n"/>
    </row>
    <row r="475" ht="22" customHeight="1">
      <c r="P475">
        <f>IF($A475="","",COUNTIF(C475:N475,"Complete"))</f>
        <v/>
      </c>
      <c r="Q475">
        <f>IF($A475="","",12-COUNTIF(C475:N475,"N/A"))</f>
        <v/>
      </c>
      <c r="R475" s="67">
        <f>IF($A475="","",IFERROR(P475/Q475,0))</f>
        <v/>
      </c>
      <c r="T475" s="68" t="n"/>
    </row>
    <row r="476" ht="22" customHeight="1">
      <c r="P476">
        <f>IF($A476="","",COUNTIF(C476:N476,"Complete"))</f>
        <v/>
      </c>
      <c r="Q476">
        <f>IF($A476="","",12-COUNTIF(C476:N476,"N/A"))</f>
        <v/>
      </c>
      <c r="R476" s="67">
        <f>IF($A476="","",IFERROR(P476/Q476,0))</f>
        <v/>
      </c>
      <c r="T476" s="68" t="n"/>
    </row>
    <row r="477" ht="22" customHeight="1">
      <c r="P477">
        <f>IF($A477="","",COUNTIF(C477:N477,"Complete"))</f>
        <v/>
      </c>
      <c r="Q477">
        <f>IF($A477="","",12-COUNTIF(C477:N477,"N/A"))</f>
        <v/>
      </c>
      <c r="R477" s="67">
        <f>IF($A477="","",IFERROR(P477/Q477,0))</f>
        <v/>
      </c>
      <c r="T477" s="68" t="n"/>
    </row>
    <row r="478" ht="22" customHeight="1">
      <c r="P478">
        <f>IF($A478="","",COUNTIF(C478:N478,"Complete"))</f>
        <v/>
      </c>
      <c r="Q478">
        <f>IF($A478="","",12-COUNTIF(C478:N478,"N/A"))</f>
        <v/>
      </c>
      <c r="R478" s="67">
        <f>IF($A478="","",IFERROR(P478/Q478,0))</f>
        <v/>
      </c>
      <c r="T478" s="68" t="n"/>
    </row>
    <row r="479" ht="22" customHeight="1">
      <c r="P479">
        <f>IF($A479="","",COUNTIF(C479:N479,"Complete"))</f>
        <v/>
      </c>
      <c r="Q479">
        <f>IF($A479="","",12-COUNTIF(C479:N479,"N/A"))</f>
        <v/>
      </c>
      <c r="R479" s="67">
        <f>IF($A479="","",IFERROR(P479/Q479,0))</f>
        <v/>
      </c>
      <c r="T479" s="68" t="n"/>
    </row>
    <row r="480" ht="22" customHeight="1">
      <c r="P480">
        <f>IF($A480="","",COUNTIF(C480:N480,"Complete"))</f>
        <v/>
      </c>
      <c r="Q480">
        <f>IF($A480="","",12-COUNTIF(C480:N480,"N/A"))</f>
        <v/>
      </c>
      <c r="R480" s="67">
        <f>IF($A480="","",IFERROR(P480/Q480,0))</f>
        <v/>
      </c>
      <c r="T480" s="68" t="n"/>
    </row>
    <row r="481" ht="22" customHeight="1">
      <c r="P481">
        <f>IF($A481="","",COUNTIF(C481:N481,"Complete"))</f>
        <v/>
      </c>
      <c r="Q481">
        <f>IF($A481="","",12-COUNTIF(C481:N481,"N/A"))</f>
        <v/>
      </c>
      <c r="R481" s="67">
        <f>IF($A481="","",IFERROR(P481/Q481,0))</f>
        <v/>
      </c>
      <c r="T481" s="68" t="n"/>
    </row>
    <row r="482" ht="22" customHeight="1">
      <c r="P482">
        <f>IF($A482="","",COUNTIF(C482:N482,"Complete"))</f>
        <v/>
      </c>
      <c r="Q482">
        <f>IF($A482="","",12-COUNTIF(C482:N482,"N/A"))</f>
        <v/>
      </c>
      <c r="R482" s="67">
        <f>IF($A482="","",IFERROR(P482/Q482,0))</f>
        <v/>
      </c>
      <c r="T482" s="68" t="n"/>
    </row>
    <row r="483" ht="22" customHeight="1">
      <c r="P483">
        <f>IF($A483="","",COUNTIF(C483:N483,"Complete"))</f>
        <v/>
      </c>
      <c r="Q483">
        <f>IF($A483="","",12-COUNTIF(C483:N483,"N/A"))</f>
        <v/>
      </c>
      <c r="R483" s="67">
        <f>IF($A483="","",IFERROR(P483/Q483,0))</f>
        <v/>
      </c>
      <c r="T483" s="68" t="n"/>
    </row>
    <row r="484" ht="22" customHeight="1">
      <c r="P484">
        <f>IF($A484="","",COUNTIF(C484:N484,"Complete"))</f>
        <v/>
      </c>
      <c r="Q484">
        <f>IF($A484="","",12-COUNTIF(C484:N484,"N/A"))</f>
        <v/>
      </c>
      <c r="R484" s="67">
        <f>IF($A484="","",IFERROR(P484/Q484,0))</f>
        <v/>
      </c>
      <c r="T484" s="68" t="n"/>
    </row>
    <row r="485" ht="22" customHeight="1">
      <c r="P485">
        <f>IF($A485="","",COUNTIF(C485:N485,"Complete"))</f>
        <v/>
      </c>
      <c r="Q485">
        <f>IF($A485="","",12-COUNTIF(C485:N485,"N/A"))</f>
        <v/>
      </c>
      <c r="R485" s="67">
        <f>IF($A485="","",IFERROR(P485/Q485,0))</f>
        <v/>
      </c>
      <c r="T485" s="68" t="n"/>
    </row>
    <row r="486" ht="22" customHeight="1">
      <c r="P486">
        <f>IF($A486="","",COUNTIF(C486:N486,"Complete"))</f>
        <v/>
      </c>
      <c r="Q486">
        <f>IF($A486="","",12-COUNTIF(C486:N486,"N/A"))</f>
        <v/>
      </c>
      <c r="R486" s="67">
        <f>IF($A486="","",IFERROR(P486/Q486,0))</f>
        <v/>
      </c>
      <c r="T486" s="68" t="n"/>
    </row>
    <row r="487" ht="22" customHeight="1">
      <c r="P487">
        <f>IF($A487="","",COUNTIF(C487:N487,"Complete"))</f>
        <v/>
      </c>
      <c r="Q487">
        <f>IF($A487="","",12-COUNTIF(C487:N487,"N/A"))</f>
        <v/>
      </c>
      <c r="R487" s="67">
        <f>IF($A487="","",IFERROR(P487/Q487,0))</f>
        <v/>
      </c>
      <c r="T487" s="68" t="n"/>
    </row>
    <row r="488" ht="22" customHeight="1">
      <c r="P488">
        <f>IF($A488="","",COUNTIF(C488:N488,"Complete"))</f>
        <v/>
      </c>
      <c r="Q488">
        <f>IF($A488="","",12-COUNTIF(C488:N488,"N/A"))</f>
        <v/>
      </c>
      <c r="R488" s="67">
        <f>IF($A488="","",IFERROR(P488/Q488,0))</f>
        <v/>
      </c>
      <c r="T488" s="68" t="n"/>
    </row>
    <row r="489" ht="22" customHeight="1">
      <c r="P489">
        <f>IF($A489="","",COUNTIF(C489:N489,"Complete"))</f>
        <v/>
      </c>
      <c r="Q489">
        <f>IF($A489="","",12-COUNTIF(C489:N489,"N/A"))</f>
        <v/>
      </c>
      <c r="R489" s="67">
        <f>IF($A489="","",IFERROR(P489/Q489,0))</f>
        <v/>
      </c>
      <c r="T489" s="68" t="n"/>
    </row>
    <row r="490" ht="22" customHeight="1">
      <c r="P490">
        <f>IF($A490="","",COUNTIF(C490:N490,"Complete"))</f>
        <v/>
      </c>
      <c r="Q490">
        <f>IF($A490="","",12-COUNTIF(C490:N490,"N/A"))</f>
        <v/>
      </c>
      <c r="R490" s="67">
        <f>IF($A490="","",IFERROR(P490/Q490,0))</f>
        <v/>
      </c>
      <c r="T490" s="68" t="n"/>
    </row>
    <row r="491" ht="22" customHeight="1">
      <c r="P491">
        <f>IF($A491="","",COUNTIF(C491:N491,"Complete"))</f>
        <v/>
      </c>
      <c r="Q491">
        <f>IF($A491="","",12-COUNTIF(C491:N491,"N/A"))</f>
        <v/>
      </c>
      <c r="R491" s="67">
        <f>IF($A491="","",IFERROR(P491/Q491,0))</f>
        <v/>
      </c>
      <c r="T491" s="68" t="n"/>
    </row>
    <row r="492" ht="22" customHeight="1">
      <c r="P492">
        <f>IF($A492="","",COUNTIF(C492:N492,"Complete"))</f>
        <v/>
      </c>
      <c r="Q492">
        <f>IF($A492="","",12-COUNTIF(C492:N492,"N/A"))</f>
        <v/>
      </c>
      <c r="R492" s="67">
        <f>IF($A492="","",IFERROR(P492/Q492,0))</f>
        <v/>
      </c>
      <c r="T492" s="68" t="n"/>
    </row>
    <row r="493" ht="22" customHeight="1">
      <c r="P493">
        <f>IF($A493="","",COUNTIF(C493:N493,"Complete"))</f>
        <v/>
      </c>
      <c r="Q493">
        <f>IF($A493="","",12-COUNTIF(C493:N493,"N/A"))</f>
        <v/>
      </c>
      <c r="R493" s="67">
        <f>IF($A493="","",IFERROR(P493/Q493,0))</f>
        <v/>
      </c>
      <c r="T493" s="68" t="n"/>
    </row>
    <row r="494" ht="22" customHeight="1">
      <c r="P494">
        <f>IF($A494="","",COUNTIF(C494:N494,"Complete"))</f>
        <v/>
      </c>
      <c r="Q494">
        <f>IF($A494="","",12-COUNTIF(C494:N494,"N/A"))</f>
        <v/>
      </c>
      <c r="R494" s="67">
        <f>IF($A494="","",IFERROR(P494/Q494,0))</f>
        <v/>
      </c>
      <c r="T494" s="68" t="n"/>
    </row>
    <row r="495" ht="22" customHeight="1">
      <c r="P495">
        <f>IF($A495="","",COUNTIF(C495:N495,"Complete"))</f>
        <v/>
      </c>
      <c r="Q495">
        <f>IF($A495="","",12-COUNTIF(C495:N495,"N/A"))</f>
        <v/>
      </c>
      <c r="R495" s="67">
        <f>IF($A495="","",IFERROR(P495/Q495,0))</f>
        <v/>
      </c>
      <c r="T495" s="68" t="n"/>
    </row>
    <row r="496" ht="22" customHeight="1">
      <c r="P496">
        <f>IF($A496="","",COUNTIF(C496:N496,"Complete"))</f>
        <v/>
      </c>
      <c r="Q496">
        <f>IF($A496="","",12-COUNTIF(C496:N496,"N/A"))</f>
        <v/>
      </c>
      <c r="R496" s="67">
        <f>IF($A496="","",IFERROR(P496/Q496,0))</f>
        <v/>
      </c>
      <c r="T496" s="68" t="n"/>
    </row>
    <row r="497" ht="22" customHeight="1">
      <c r="P497">
        <f>IF($A497="","",COUNTIF(C497:N497,"Complete"))</f>
        <v/>
      </c>
      <c r="Q497">
        <f>IF($A497="","",12-COUNTIF(C497:N497,"N/A"))</f>
        <v/>
      </c>
      <c r="R497" s="67">
        <f>IF($A497="","",IFERROR(P497/Q497,0))</f>
        <v/>
      </c>
      <c r="T497" s="68" t="n"/>
    </row>
    <row r="498" ht="22" customHeight="1">
      <c r="P498">
        <f>IF($A498="","",COUNTIF(C498:N498,"Complete"))</f>
        <v/>
      </c>
      <c r="Q498">
        <f>IF($A498="","",12-COUNTIF(C498:N498,"N/A"))</f>
        <v/>
      </c>
      <c r="R498" s="67">
        <f>IF($A498="","",IFERROR(P498/Q498,0))</f>
        <v/>
      </c>
      <c r="T498" s="68" t="n"/>
    </row>
    <row r="499" ht="22" customHeight="1">
      <c r="P499">
        <f>IF($A499="","",COUNTIF(C499:N499,"Complete"))</f>
        <v/>
      </c>
      <c r="Q499">
        <f>IF($A499="","",12-COUNTIF(C499:N499,"N/A"))</f>
        <v/>
      </c>
      <c r="R499" s="67">
        <f>IF($A499="","",IFERROR(P499/Q499,0))</f>
        <v/>
      </c>
      <c r="T499" s="68" t="n"/>
    </row>
    <row r="500" ht="22" customHeight="1">
      <c r="P500">
        <f>IF($A500="","",COUNTIF(C500:N500,"Complete"))</f>
        <v/>
      </c>
      <c r="Q500">
        <f>IF($A500="","",12-COUNTIF(C500:N500,"N/A"))</f>
        <v/>
      </c>
      <c r="R500" s="67">
        <f>IF($A500="","",IFERROR(P500/Q500,0))</f>
        <v/>
      </c>
      <c r="T500" s="68" t="n"/>
    </row>
    <row r="501" ht="22" customHeight="1">
      <c r="P501">
        <f>IF($A501="","",COUNTIF(C501:N501,"Complete"))</f>
        <v/>
      </c>
      <c r="Q501">
        <f>IF($A501="","",12-COUNTIF(C501:N501,"N/A"))</f>
        <v/>
      </c>
      <c r="R501" s="67">
        <f>IF($A501="","",IFERROR(P501/Q501,0))</f>
        <v/>
      </c>
      <c r="T501" s="68" t="n"/>
    </row>
  </sheetData>
  <autoFilter ref="A1:X501"/>
  <conditionalFormatting sqref="C2:C501">
    <cfRule type="expression" priority="1" dxfId="4">
      <formula>$C2="Complete"</formula>
    </cfRule>
    <cfRule type="expression" priority="2" dxfId="3">
      <formula>$C2="In progress"</formula>
    </cfRule>
    <cfRule type="expression" priority="3" dxfId="0">
      <formula>$C2="Issue"</formula>
    </cfRule>
  </conditionalFormatting>
  <conditionalFormatting sqref="D2:D501">
    <cfRule type="expression" priority="4" dxfId="4">
      <formula>$D2="Complete"</formula>
    </cfRule>
    <cfRule type="expression" priority="5" dxfId="3">
      <formula>$D2="In progress"</formula>
    </cfRule>
    <cfRule type="expression" priority="6" dxfId="0">
      <formula>$D2="Issue"</formula>
    </cfRule>
  </conditionalFormatting>
  <conditionalFormatting sqref="E2:E501">
    <cfRule type="expression" priority="7" dxfId="4">
      <formula>$E2="Complete"</formula>
    </cfRule>
    <cfRule type="expression" priority="8" dxfId="3">
      <formula>$E2="In progress"</formula>
    </cfRule>
    <cfRule type="expression" priority="9" dxfId="0">
      <formula>$E2="Issue"</formula>
    </cfRule>
  </conditionalFormatting>
  <conditionalFormatting sqref="F2:F501">
    <cfRule type="expression" priority="10" dxfId="4">
      <formula>$F2="Complete"</formula>
    </cfRule>
    <cfRule type="expression" priority="11" dxfId="3">
      <formula>$F2="In progress"</formula>
    </cfRule>
    <cfRule type="expression" priority="12" dxfId="0">
      <formula>$F2="Issue"</formula>
    </cfRule>
  </conditionalFormatting>
  <conditionalFormatting sqref="G2:G501">
    <cfRule type="expression" priority="13" dxfId="4">
      <formula>$G2="Complete"</formula>
    </cfRule>
    <cfRule type="expression" priority="14" dxfId="3">
      <formula>$G2="In progress"</formula>
    </cfRule>
    <cfRule type="expression" priority="15" dxfId="0">
      <formula>$G2="Issue"</formula>
    </cfRule>
  </conditionalFormatting>
  <conditionalFormatting sqref="H2:H501">
    <cfRule type="expression" priority="16" dxfId="4">
      <formula>$H2="Complete"</formula>
    </cfRule>
    <cfRule type="expression" priority="17" dxfId="3">
      <formula>$H2="In progress"</formula>
    </cfRule>
    <cfRule type="expression" priority="18" dxfId="0">
      <formula>$H2="Issue"</formula>
    </cfRule>
  </conditionalFormatting>
  <conditionalFormatting sqref="I2:I501">
    <cfRule type="expression" priority="19" dxfId="4">
      <formula>$I2="Complete"</formula>
    </cfRule>
    <cfRule type="expression" priority="20" dxfId="3">
      <formula>$I2="In progress"</formula>
    </cfRule>
    <cfRule type="expression" priority="21" dxfId="0">
      <formula>$I2="Issue"</formula>
    </cfRule>
  </conditionalFormatting>
  <conditionalFormatting sqref="J2:J501">
    <cfRule type="expression" priority="22" dxfId="4">
      <formula>$J2="Complete"</formula>
    </cfRule>
    <cfRule type="expression" priority="23" dxfId="3">
      <formula>$J2="In progress"</formula>
    </cfRule>
    <cfRule type="expression" priority="24" dxfId="0">
      <formula>$J2="Issue"</formula>
    </cfRule>
  </conditionalFormatting>
  <conditionalFormatting sqref="K2:K501">
    <cfRule type="expression" priority="25" dxfId="4">
      <formula>$K2="Complete"</formula>
    </cfRule>
    <cfRule type="expression" priority="26" dxfId="3">
      <formula>$K2="In progress"</formula>
    </cfRule>
    <cfRule type="expression" priority="27" dxfId="0">
      <formula>$K2="Issue"</formula>
    </cfRule>
  </conditionalFormatting>
  <conditionalFormatting sqref="L2:L501">
    <cfRule type="expression" priority="28" dxfId="4">
      <formula>$L2="Complete"</formula>
    </cfRule>
    <cfRule type="expression" priority="29" dxfId="3">
      <formula>$L2="In progress"</formula>
    </cfRule>
    <cfRule type="expression" priority="30" dxfId="0">
      <formula>$L2="Issue"</formula>
    </cfRule>
  </conditionalFormatting>
  <conditionalFormatting sqref="M2:M501">
    <cfRule type="expression" priority="31" dxfId="4">
      <formula>$M2="Complete"</formula>
    </cfRule>
    <cfRule type="expression" priority="32" dxfId="3">
      <formula>$M2="In progress"</formula>
    </cfRule>
    <cfRule type="expression" priority="33" dxfId="0">
      <formula>$M2="Issue"</formula>
    </cfRule>
  </conditionalFormatting>
  <conditionalFormatting sqref="N2:N501">
    <cfRule type="expression" priority="34" dxfId="4">
      <formula>$N2="Complete"</formula>
    </cfRule>
    <cfRule type="expression" priority="35" dxfId="3">
      <formula>$N2="In progress"</formula>
    </cfRule>
    <cfRule type="expression" priority="36" dxfId="0">
      <formula>$N2="Issue"</formula>
    </cfRule>
  </conditionalFormatting>
  <conditionalFormatting sqref="O2:O501">
    <cfRule type="expression" priority="37" dxfId="0">
      <formula>$O2="No"</formula>
    </cfRule>
    <cfRule type="expression" priority="38" dxfId="4">
      <formula>$O2="Yes"</formula>
    </cfRule>
  </conditionalFormatting>
  <conditionalFormatting sqref="R2:R501">
    <cfRule type="dataBar" priority="39">
      <dataBar>
        <cfvo type="min"/>
        <cfvo type="max"/>
        <color rgb="FF1B9D8D"/>
      </dataBar>
    </cfRule>
  </conditionalFormatting>
  <dataValidations count="13">
    <dataValidation sqref="C2:C501" showDropDown="0" showInputMessage="0" showErrorMessage="0" allowBlank="0" type="list">
      <formula1>"Not started,In progress,Complete,Issue,N/A"</formula1>
    </dataValidation>
    <dataValidation sqref="D2:D501" showDropDown="0" showInputMessage="0" showErrorMessage="0" allowBlank="0" type="list">
      <formula1>"Not started,In progress,Complete,Issue,N/A"</formula1>
    </dataValidation>
    <dataValidation sqref="E2:E501" showDropDown="0" showInputMessage="0" showErrorMessage="0" allowBlank="0" type="list">
      <formula1>"Not started,In progress,Complete,Issue,N/A"</formula1>
    </dataValidation>
    <dataValidation sqref="F2:F501" showDropDown="0" showInputMessage="0" showErrorMessage="0" allowBlank="0" type="list">
      <formula1>"Not started,In progress,Complete,Issue,N/A"</formula1>
    </dataValidation>
    <dataValidation sqref="G2:G501" showDropDown="0" showInputMessage="0" showErrorMessage="0" allowBlank="0" type="list">
      <formula1>"Not started,In progress,Complete,Issue,N/A"</formula1>
    </dataValidation>
    <dataValidation sqref="H2:H501" showDropDown="0" showInputMessage="0" showErrorMessage="0" allowBlank="0" type="list">
      <formula1>"Not started,In progress,Complete,Issue,N/A"</formula1>
    </dataValidation>
    <dataValidation sqref="I2:I501" showDropDown="0" showInputMessage="0" showErrorMessage="0" allowBlank="0" type="list">
      <formula1>"Not started,In progress,Complete,Issue,N/A"</formula1>
    </dataValidation>
    <dataValidation sqref="J2:J501" showDropDown="0" showInputMessage="0" showErrorMessage="0" allowBlank="0" type="list">
      <formula1>"Not started,In progress,Complete,Issue,N/A"</formula1>
    </dataValidation>
    <dataValidation sqref="K2:K501" showDropDown="0" showInputMessage="0" showErrorMessage="0" allowBlank="0" type="list">
      <formula1>"Not started,In progress,Complete,Issue,N/A"</formula1>
    </dataValidation>
    <dataValidation sqref="L2:L501" showDropDown="0" showInputMessage="0" showErrorMessage="0" allowBlank="0" type="list">
      <formula1>"Not started,In progress,Complete,Issue,N/A"</formula1>
    </dataValidation>
    <dataValidation sqref="M2:M501" showDropDown="0" showInputMessage="0" showErrorMessage="0" allowBlank="0" type="list">
      <formula1>"Not started,In progress,Complete,Issue,N/A"</formula1>
    </dataValidation>
    <dataValidation sqref="N2:N501" showDropDown="0" showInputMessage="0" showErrorMessage="0" allowBlank="0" type="list">
      <formula1>"Not started,In progress,Complete,Issue,N/A"</formula1>
    </dataValidation>
    <dataValidation sqref="O2:O501" showDropDown="0" showInputMessage="0" showErrorMessage="0" allowBlank="0" type="list">
      <formula1>"No,Yes"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5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57" customWidth="1" min="4" max="4"/>
    <col width="20" customWidth="1" min="5" max="5"/>
    <col width="50" customWidth="1" min="6" max="6"/>
    <col width="37" customWidth="1" min="7" max="7"/>
    <col width="20" customWidth="1" min="8" max="8"/>
    <col width="57" customWidth="1" min="9" max="9"/>
    <col width="18" customWidth="1" min="10" max="10"/>
    <col width="21" customWidth="1" min="11" max="11"/>
    <col width="24" customWidth="1" min="12" max="12"/>
    <col width="54" customWidth="1" min="13" max="13"/>
    <col width="38" customWidth="1" min="14" max="14"/>
    <col width="21" customWidth="1" min="15" max="15"/>
  </cols>
  <sheetData>
    <row r="1" ht="36" customHeight="1">
      <c r="A1" s="5" t="inlineStr">
        <is>
          <t>Site ID</t>
        </is>
      </c>
      <c r="B1" s="5" t="inlineStr">
        <is>
          <t>Location</t>
        </is>
      </c>
      <c r="C1" s="5" t="inlineStr">
        <is>
          <t>Claim ID</t>
        </is>
      </c>
      <c r="D1" s="5" t="inlineStr">
        <is>
          <t>Specific historical claim</t>
        </is>
      </c>
      <c r="E1" s="5" t="inlineStr">
        <is>
          <t>Era / period</t>
        </is>
      </c>
      <c r="F1" s="5" t="inlineStr">
        <is>
          <t>Source URL</t>
        </is>
      </c>
      <c r="G1" s="5" t="inlineStr">
        <is>
          <t>Source organisation / title</t>
        </is>
      </c>
      <c r="H1" s="5" t="inlineStr">
        <is>
          <t>Source type</t>
        </is>
      </c>
      <c r="I1" s="5" t="inlineStr">
        <is>
          <t>Relevant section / evidence</t>
        </is>
      </c>
      <c r="J1" s="5" t="inlineStr">
        <is>
          <t>Retrieved on</t>
        </is>
      </c>
      <c r="K1" s="5" t="inlineStr">
        <is>
          <t>Claim outcome</t>
        </is>
      </c>
      <c r="L1" s="5" t="inlineStr">
        <is>
          <t>Reviewer / model</t>
        </is>
      </c>
      <c r="M1" s="5" t="inlineStr">
        <is>
          <t>Conflict or correction</t>
        </is>
      </c>
      <c r="N1" s="5" t="inlineStr">
        <is>
          <t>Evidence document</t>
        </is>
      </c>
      <c r="O1" s="5" t="inlineStr">
        <is>
          <t>Independent source?</t>
        </is>
      </c>
    </row>
    <row r="2" ht="22" customHeight="1">
      <c r="A2" t="inlineStr">
        <is>
          <t>canterbury-cathedral</t>
        </is>
      </c>
      <c r="B2" t="inlineStr">
        <is>
          <t>Canterbury Cathedral</t>
        </is>
      </c>
      <c r="C2" t="inlineStr">
        <is>
          <t>canterbury-claim-architecture</t>
        </is>
      </c>
      <c r="D2" t="inlineStr">
        <is>
          <t>The standing cathedral combines Romanesque work and successive Gothic campaigns from the eleventh century onward.</t>
        </is>
      </c>
      <c r="E2" t="inlineStr">
        <is>
          <t>Norman / Medieval</t>
        </is>
      </c>
      <c r="F2" t="inlineStr">
        <is>
          <t>https://historicengland.org.uk/listing/the-list/list-entry/1000093</t>
        </is>
      </c>
      <c r="G2" t="inlineStr">
        <is>
          <t>Historic England, record compiled from UNESCO — Canterbury Cathedral, St Augustine's Abbey and St Martin's Church World Heritage Site (NHLE 1000093)</t>
        </is>
      </c>
      <c r="H2" t="inlineStr">
        <is>
          <t>Official World Heritage record</t>
        </is>
      </c>
      <c r="I2" t="inlineStr">
        <is>
          <t>Summary / Outstanding Universal Value: The World Heritage record calls the cathedral an exceptional mixture of Romanesque and Gothic architecture. Assessment: Independent high-level corroboration.</t>
        </is>
      </c>
      <c r="J2" s="68" t="n">
        <v>46324</v>
      </c>
      <c r="K2" t="inlineStr">
        <is>
          <t>Supported</t>
        </is>
      </c>
      <c r="L2" t="inlineStr">
        <is>
          <t>Codex evidence review</t>
        </is>
      </c>
      <c r="M2" t="inlineStr"/>
      <c r="N2" t="inlineStr">
        <is>
          <t>research/pilot/pilot-01.json | sha256:1f50436e3ced66d6</t>
        </is>
      </c>
      <c r="O2" t="inlineStr">
        <is>
          <t>Yes</t>
        </is>
      </c>
    </row>
    <row r="3" ht="22" customHeight="1">
      <c r="A3" t="inlineStr">
        <is>
          <t>canterbury-cathedral</t>
        </is>
      </c>
      <c r="B3" t="inlineStr">
        <is>
          <t>Canterbury Cathedral</t>
        </is>
      </c>
      <c r="C3" t="inlineStr">
        <is>
          <t>canterbury-claim-architecture</t>
        </is>
      </c>
      <c r="D3" t="inlineStr">
        <is>
          <t>The standing cathedral combines Romanesque work and successive Gothic campaigns from the eleventh century onward.</t>
        </is>
      </c>
      <c r="E3" t="inlineStr">
        <is>
          <t>Norman / Medieval</t>
        </is>
      </c>
      <c r="F3" t="inlineStr">
        <is>
          <t>https://historicengland.org.uk/listing/the-list/list-entry/1336823</t>
        </is>
      </c>
      <c r="G3" t="inlineStr">
        <is>
          <t>Historic England — Christchurch Cathedral (NHLE 1336823)</t>
        </is>
      </c>
      <c r="H3" t="inlineStr">
        <is>
          <t>Official Grade I listed-building record</t>
        </is>
      </c>
      <c r="I3" t="inlineStr">
        <is>
          <t>Details: The list entry describes construction phases from the eleventh century, including Romanesque work, 1175–84 rebuilding and later medieval campaigns. Assessment: Direct detailed support.</t>
        </is>
      </c>
      <c r="J3" s="68" t="n">
        <v>46324</v>
      </c>
      <c r="K3" t="inlineStr">
        <is>
          <t>Supported</t>
        </is>
      </c>
      <c r="L3" t="inlineStr">
        <is>
          <t>Codex evidence review</t>
        </is>
      </c>
      <c r="M3" t="inlineStr"/>
      <c r="N3" t="inlineStr">
        <is>
          <t>research/pilot/pilot-01.json | sha256:9837d64451688f41</t>
        </is>
      </c>
      <c r="O3" t="inlineStr">
        <is>
          <t>Yes</t>
        </is>
      </c>
    </row>
    <row r="4" ht="22" customHeight="1">
      <c r="A4" t="inlineStr">
        <is>
          <t>canterbury-cathedral</t>
        </is>
      </c>
      <c r="B4" t="inlineStr">
        <is>
          <t>Canterbury Cathedral</t>
        </is>
      </c>
      <c r="C4" t="inlineStr">
        <is>
          <t>canterbury-claim-becket</t>
        </is>
      </c>
      <c r="D4" t="inlineStr">
        <is>
          <t>Archbishop Thomas Becket was murdered in the cathedral in 1170; his canonisation transformed it into a major European pilgrimage destination.</t>
        </is>
      </c>
      <c r="E4" t="inlineStr">
        <is>
          <t>Medieval</t>
        </is>
      </c>
      <c r="F4" t="inlineStr">
        <is>
          <t>https://historicengland.org.uk/listing/the-list/list-entry/1000093</t>
        </is>
      </c>
      <c r="G4" t="inlineStr">
        <is>
          <t>Historic England, record compiled from UNESCO — Canterbury Cathedral, St Augustine's Abbey and St Martin's Church World Heritage Site (NHLE 1000093)</t>
        </is>
      </c>
      <c r="H4" t="inlineStr">
        <is>
          <t>Official World Heritage record</t>
        </is>
      </c>
      <c r="I4" t="inlineStr">
        <is>
          <t>Summary / Outstanding Universal Value: The World Heritage record explicitly dates Becket's murder to 1170 and describes the subsequent pilgrimage role. Assessment: Direct authority support.</t>
        </is>
      </c>
      <c r="J4" s="68" t="n">
        <v>46324</v>
      </c>
      <c r="K4" t="inlineStr">
        <is>
          <t>Supported</t>
        </is>
      </c>
      <c r="L4" t="inlineStr">
        <is>
          <t>Codex evidence review</t>
        </is>
      </c>
      <c r="M4" t="inlineStr"/>
      <c r="N4" t="inlineStr">
        <is>
          <t>research/pilot/pilot-01.json | sha256:1f50436e3ced66d6</t>
        </is>
      </c>
      <c r="O4" t="inlineStr">
        <is>
          <t>Yes</t>
        </is>
      </c>
    </row>
    <row r="5" ht="22" customHeight="1">
      <c r="A5" t="inlineStr">
        <is>
          <t>canterbury-cathedral</t>
        </is>
      </c>
      <c r="B5" t="inlineStr">
        <is>
          <t>Canterbury Cathedral</t>
        </is>
      </c>
      <c r="C5" t="inlineStr">
        <is>
          <t>canterbury-claim-foundation</t>
        </is>
      </c>
      <c r="D5" t="inlineStr">
        <is>
          <t>Augustine established Canterbury's cathedral after his mission arrived in Kent in AD 597; the earlier church was reconsecrated in AD 602.</t>
        </is>
      </c>
      <c r="E5" t="inlineStr">
        <is>
          <t>Anglo-Saxon</t>
        </is>
      </c>
      <c r="F5" t="inlineStr">
        <is>
          <t>https://historicengland.org.uk/listing/the-list/list-entry/1000093</t>
        </is>
      </c>
      <c r="G5" t="inlineStr">
        <is>
          <t>Historic England, record compiled from UNESCO — Canterbury Cathedral, St Augustine's Abbey and St Martin's Church World Heritage Site (NHLE 1000093)</t>
        </is>
      </c>
      <c r="H5" t="inlineStr">
        <is>
          <t>Official World Heritage record</t>
        </is>
      </c>
      <c r="I5" t="inlineStr">
        <is>
          <t>Outstanding Universal Value: The World Heritage record ties the Canterbury sites to Augustine's mission beginning in 597. Assessment: Independent context support.</t>
        </is>
      </c>
      <c r="J5" s="68" t="n">
        <v>46324</v>
      </c>
      <c r="K5" t="inlineStr">
        <is>
          <t>Supported with distinction</t>
        </is>
      </c>
      <c r="L5" t="inlineStr">
        <is>
          <t>Codex evidence review</t>
        </is>
      </c>
      <c r="M5" t="inlineStr"/>
      <c r="N5" t="inlineStr">
        <is>
          <t>research/pilot/pilot-01.json | sha256:1f50436e3ced66d6</t>
        </is>
      </c>
      <c r="O5" t="inlineStr">
        <is>
          <t>Yes</t>
        </is>
      </c>
    </row>
    <row r="6" ht="22" customHeight="1">
      <c r="A6" t="inlineStr">
        <is>
          <t>canterbury-cathedral</t>
        </is>
      </c>
      <c r="B6" t="inlineStr">
        <is>
          <t>Canterbury Cathedral</t>
        </is>
      </c>
      <c r="C6" t="inlineStr">
        <is>
          <t>canterbury-claim-foundation</t>
        </is>
      </c>
      <c r="D6" t="inlineStr">
        <is>
          <t>Augustine established Canterbury's cathedral after his mission arrived in Kent in AD 597; the earlier church was reconsecrated in AD 602.</t>
        </is>
      </c>
      <c r="E6" t="inlineStr">
        <is>
          <t>Anglo-Saxon</t>
        </is>
      </c>
      <c r="F6" t="inlineStr">
        <is>
          <t>https://historicengland.org.uk/listing/the-list/list-entry/1336823</t>
        </is>
      </c>
      <c r="G6" t="inlineStr">
        <is>
          <t>Historic England — Christchurch Cathedral (NHLE 1336823)</t>
        </is>
      </c>
      <c r="H6" t="inlineStr">
        <is>
          <t>Official Grade I listed-building record</t>
        </is>
      </c>
      <c r="I6" t="inlineStr">
        <is>
          <t>Details: The Grade I entry states that St Augustine reconsecrated the earlier church in 602. Assessment: Supports the 602 detail; the card should distinguish arrival in 597 from cathedral consecration.</t>
        </is>
      </c>
      <c r="J6" s="68" t="n">
        <v>46324</v>
      </c>
      <c r="K6" t="inlineStr">
        <is>
          <t>Supported with distinction</t>
        </is>
      </c>
      <c r="L6" t="inlineStr">
        <is>
          <t>Codex evidence review</t>
        </is>
      </c>
      <c r="M6" t="inlineStr"/>
      <c r="N6" t="inlineStr">
        <is>
          <t>research/pilot/pilot-01.json | sha256:9837d64451688f41</t>
        </is>
      </c>
      <c r="O6" t="inlineStr">
        <is>
          <t>Yes</t>
        </is>
      </c>
    </row>
    <row r="7" ht="22" customHeight="1">
      <c r="A7" t="inlineStr">
        <is>
          <t>canterbury-cathedral</t>
        </is>
      </c>
      <c r="B7" t="inlineStr">
        <is>
          <t>Canterbury Cathedral</t>
        </is>
      </c>
      <c r="C7" t="inlineStr">
        <is>
          <t>canterbury-claim-living-site</t>
        </is>
      </c>
      <c r="D7" t="inlineStr">
        <is>
          <t>The cathedral remains the seat of the Archbishop of Canterbury and a living place of worship and pilgrimage.</t>
        </is>
      </c>
      <c r="E7" t="inlineStr">
        <is>
          <t>20th century / present</t>
        </is>
      </c>
      <c r="F7" t="inlineStr">
        <is>
          <t>https://historicengland.org.uk/listing/the-list/list-entry/1000093</t>
        </is>
      </c>
      <c r="G7" t="inlineStr">
        <is>
          <t>Historic England, record compiled from UNESCO — Canterbury Cathedral, St Augustine's Abbey and St Martin's Church World Heritage Site (NHLE 1000093)</t>
        </is>
      </c>
      <c r="H7" t="inlineStr">
        <is>
          <t>Official World Heritage record</t>
        </is>
      </c>
      <c r="I7" t="inlineStr">
        <is>
          <t>Authenticity: The World Heritage record identifies the cathedral as the mother church of the diocese and seat of the Archbishop, maintaining its historic use. Assessment: Direct authority support.</t>
        </is>
      </c>
      <c r="J7" s="68" t="n">
        <v>46324</v>
      </c>
      <c r="K7" t="inlineStr">
        <is>
          <t>Supported</t>
        </is>
      </c>
      <c r="L7" t="inlineStr">
        <is>
          <t>Codex evidence review</t>
        </is>
      </c>
      <c r="M7" t="inlineStr"/>
      <c r="N7" t="inlineStr">
        <is>
          <t>research/pilot/pilot-01.json | sha256:1f50436e3ced66d6</t>
        </is>
      </c>
      <c r="O7" t="inlineStr">
        <is>
          <t>Yes</t>
        </is>
      </c>
    </row>
    <row r="8" ht="22" customHeight="1">
      <c r="A8" t="inlineStr">
        <is>
          <t>canterbury-cathedral</t>
        </is>
      </c>
      <c r="B8" t="inlineStr">
        <is>
          <t>Canterbury Cathedral</t>
        </is>
      </c>
      <c r="C8" t="inlineStr">
        <is>
          <t>canterbury-claim-living-site</t>
        </is>
      </c>
      <c r="D8" t="inlineStr">
        <is>
          <t>The cathedral remains the seat of the Archbishop of Canterbury and a living place of worship and pilgrimage.</t>
        </is>
      </c>
      <c r="E8" t="inlineStr">
        <is>
          <t>20th century / present</t>
        </is>
      </c>
      <c r="F8" t="inlineStr">
        <is>
          <t>https://www.visitkent.co.uk/businesses/canterbury-cathedral/</t>
        </is>
      </c>
      <c r="G8" t="inlineStr">
        <is>
          <t>Visit Kent — Canterbury Cathedral</t>
        </is>
      </c>
      <c r="H8" t="inlineStr">
        <is>
          <t>Destination-management visitor record</t>
        </is>
      </c>
      <c r="I8" t="inlineStr">
        <is>
          <t>About Canterbury Cathedral: Visit Kent identifies it as the seat of the Archbishop and a visitor-accessible World Heritage Site. Assessment: Current visitor corroboration.</t>
        </is>
      </c>
      <c r="J8" s="68" t="n">
        <v>46324</v>
      </c>
      <c r="K8" t="inlineStr">
        <is>
          <t>Supported</t>
        </is>
      </c>
      <c r="L8" t="inlineStr">
        <is>
          <t>Codex evidence review</t>
        </is>
      </c>
      <c r="M8" t="inlineStr"/>
      <c r="N8" t="inlineStr">
        <is>
          <t>research/pilot/pilot-01.json | sha256:75ae04c3a59a4e17</t>
        </is>
      </c>
      <c r="O8" t="inlineStr">
        <is>
          <t>No</t>
        </is>
      </c>
    </row>
    <row r="9" ht="22" customHeight="1">
      <c r="A9" t="inlineStr">
        <is>
          <t>chatham</t>
        </is>
      </c>
      <c r="B9" t="inlineStr">
        <is>
          <t>The Historic Dockyard Chatham</t>
        </is>
      </c>
      <c r="C9" t="inlineStr">
        <is>
          <t>chatham-claim-ropery</t>
        </is>
      </c>
      <c r="D9" t="inlineStr">
        <is>
          <t>Rope has been made at Chatham since 1618; the surviving Grade I Ropery was built in 1785–91.</t>
        </is>
      </c>
      <c r="E9" t="inlineStr">
        <is>
          <t>Stuart / Georgian</t>
        </is>
      </c>
      <c r="F9" t="inlineStr">
        <is>
          <t>https://historicengland.org.uk/listing/the-list/list-entry/1268250</t>
        </is>
      </c>
      <c r="G9" t="inlineStr">
        <is>
          <t>Historic England — The Ropery and Spinning Room (NHLE 1268250)</t>
        </is>
      </c>
      <c r="H9" t="inlineStr">
        <is>
          <t>Official Grade I listed-building record</t>
        </is>
      </c>
      <c r="I9" t="inlineStr">
        <is>
          <t>Details: The Grade I list entry dates the surviving Ropery to 1785–91 and its engine house to about 1836. Assessment: Independent authority support.</t>
        </is>
      </c>
      <c r="J9" s="68" t="n">
        <v>46324</v>
      </c>
      <c r="K9" t="inlineStr">
        <is>
          <t>Supported</t>
        </is>
      </c>
      <c r="L9" t="inlineStr">
        <is>
          <t>Codex evidence review</t>
        </is>
      </c>
      <c r="M9" t="inlineStr"/>
      <c r="N9" t="inlineStr">
        <is>
          <t>research/pilot/pilot-01.json | sha256:fd55b7d21d985f8e</t>
        </is>
      </c>
      <c r="O9" t="inlineStr">
        <is>
          <t>Yes</t>
        </is>
      </c>
    </row>
    <row r="10" ht="22" customHeight="1">
      <c r="A10" t="inlineStr">
        <is>
          <t>chatham</t>
        </is>
      </c>
      <c r="B10" t="inlineStr">
        <is>
          <t>The Historic Dockyard Chatham</t>
        </is>
      </c>
      <c r="C10" t="inlineStr">
        <is>
          <t>chatham-claim-ropery</t>
        </is>
      </c>
      <c r="D10" t="inlineStr">
        <is>
          <t>Rope has been made at Chatham since 1618; the surviving Grade I Ropery was built in 1785–91.</t>
        </is>
      </c>
      <c r="E10" t="inlineStr">
        <is>
          <t>Stuart / Georgian</t>
        </is>
      </c>
      <c r="F10" t="inlineStr">
        <is>
          <t>https://www.visitkent.co.uk/businesses/the-historic-dockyard-chatham</t>
        </is>
      </c>
      <c r="G10" t="inlineStr">
        <is>
          <t>Visit Kent — The Historic Dockyard Chatham</t>
        </is>
      </c>
      <c r="H10" t="inlineStr">
        <is>
          <t>Destination-management visitor record</t>
        </is>
      </c>
      <c r="I10" t="inlineStr">
        <is>
          <t>About The Historic Dockyard Chatham: Visit Kent states that rope has been made for Britain's ships on the site since 1618. Assessment: Visitor-source support.</t>
        </is>
      </c>
      <c r="J10" s="68" t="n">
        <v>46324</v>
      </c>
      <c r="K10" t="inlineStr">
        <is>
          <t>Supported</t>
        </is>
      </c>
      <c r="L10" t="inlineStr">
        <is>
          <t>Codex evidence review</t>
        </is>
      </c>
      <c r="M10" t="inlineStr"/>
      <c r="N10" t="inlineStr">
        <is>
          <t>research/pilot/pilot-01.json | sha256:727eca8e8a7a4de0</t>
        </is>
      </c>
      <c r="O10" t="inlineStr">
        <is>
          <t>No</t>
        </is>
      </c>
    </row>
    <row r="11" ht="22" customHeight="1">
      <c r="A11" t="inlineStr">
        <is>
          <t>chatham</t>
        </is>
      </c>
      <c r="B11" t="inlineStr">
        <is>
          <t>The Historic Dockyard Chatham</t>
        </is>
      </c>
      <c r="C11" t="inlineStr">
        <is>
          <t>chatham-claim-ships</t>
        </is>
      </c>
      <c r="D11" t="inlineStr">
        <is>
          <t>The visitor site preserves a Victorian sloop, a Second World War destroyer and a Cold War submarine.</t>
        </is>
      </c>
      <c r="E11" t="inlineStr">
        <is>
          <t>Victorian / 20th century</t>
        </is>
      </c>
      <c r="F11" t="inlineStr">
        <is>
          <t>https://www.visitkent.co.uk/businesses/the-historic-dockyard-chatham</t>
        </is>
      </c>
      <c r="G11" t="inlineStr">
        <is>
          <t>Visit Kent — The Historic Dockyard Chatham</t>
        </is>
      </c>
      <c r="H11" t="inlineStr">
        <is>
          <t>Destination-management visitor record</t>
        </is>
      </c>
      <c r="I11" t="inlineStr">
        <is>
          <t>About The Historic Dockyard Chatham: The visitor record describes the Victorian sloop, WWII destroyer and Cold War submarine available to board. Assessment: Supports the visitor-facing summary; individual vessel histories remain to be checked.</t>
        </is>
      </c>
      <c r="J11" s="68" t="n">
        <v>46324</v>
      </c>
      <c r="K11" t="inlineStr">
        <is>
          <t>Supported at attraction level</t>
        </is>
      </c>
      <c r="L11" t="inlineStr">
        <is>
          <t>Codex evidence review</t>
        </is>
      </c>
      <c r="M11" t="inlineStr"/>
      <c r="N11" t="inlineStr">
        <is>
          <t>research/pilot/pilot-01.json | sha256:727eca8e8a7a4de0</t>
        </is>
      </c>
      <c r="O11" t="inlineStr">
        <is>
          <t>No</t>
        </is>
      </c>
    </row>
    <row r="12" ht="22" customHeight="1">
      <c r="A12" t="inlineStr">
        <is>
          <t>reculver</t>
        </is>
      </c>
      <c r="B12" t="inlineStr">
        <is>
          <t>Reculver Towers and Roman Fort</t>
        </is>
      </c>
      <c r="C12" t="inlineStr">
        <is>
          <t>reculver-claim-demolition</t>
        </is>
      </c>
      <c r="D12" t="inlineStr">
        <is>
          <t>The church was abandoned in 1807 and partly demolished in 1809; its towers were retained and used as a navigation mark.</t>
        </is>
      </c>
      <c r="E12" t="inlineStr">
        <is>
          <t>Georgian</t>
        </is>
      </c>
      <c r="F12" t="inlineStr">
        <is>
          <t>https://www.english-heritage.org.uk/visit/places/reculver-towers-and-roman-fort/history/</t>
        </is>
      </c>
      <c r="G12" t="inlineStr">
        <is>
          <t>English Heritage — History of Reculver Towers and Roman Fort</t>
        </is>
      </c>
      <c r="H12" t="inlineStr">
        <is>
          <t>Official site history</t>
        </is>
      </c>
      <c r="I12" t="inlineStr">
        <is>
          <t>A religious site: The official history records abandonment in 1807 and partial demolition in 1809, leaving the towers as a sea-mark. Assessment: Supports corrected wording.</t>
        </is>
      </c>
      <c r="J12" s="68" t="n">
        <v>46324</v>
      </c>
      <c r="K12" t="inlineStr">
        <is>
          <t>Supported with wording correction</t>
        </is>
      </c>
      <c r="L12" t="inlineStr">
        <is>
          <t>Codex evidence review</t>
        </is>
      </c>
      <c r="M12" t="inlineStr">
        <is>
          <t>Use 'partly demolished' to match the authority records and avoid implying only the towers survived.</t>
        </is>
      </c>
      <c r="N12" t="inlineStr">
        <is>
          <t>research/pilot/pilot-01.json | sha256:27c229ff4f42267d</t>
        </is>
      </c>
      <c r="O12" t="inlineStr">
        <is>
          <t>No</t>
        </is>
      </c>
    </row>
    <row r="13" ht="22" customHeight="1">
      <c r="A13" t="inlineStr">
        <is>
          <t>reculver</t>
        </is>
      </c>
      <c r="B13" t="inlineStr">
        <is>
          <t>Reculver Towers and Roman Fort</t>
        </is>
      </c>
      <c r="C13" t="inlineStr">
        <is>
          <t>reculver-claim-demolition</t>
        </is>
      </c>
      <c r="D13" t="inlineStr">
        <is>
          <t>The church was abandoned in 1807 and partly demolished in 1809; its towers were retained and used as a navigation mark.</t>
        </is>
      </c>
      <c r="E13" t="inlineStr">
        <is>
          <t>Georgian</t>
        </is>
      </c>
      <c r="F13" t="inlineStr">
        <is>
          <t>https://historicengland.org.uk/listing/the-list/list-entry/1018784</t>
        </is>
      </c>
      <c r="G13" t="inlineStr">
        <is>
          <t>Historic England / DCMS — Reculver Saxon Shore fort, Anglo-Saxon monastery and associated remains (NHLE 1018784)</t>
        </is>
      </c>
      <c r="H13" t="inlineStr">
        <is>
          <t>Official scheduled-monument record with bibliography</t>
        </is>
      </c>
      <c r="I13" t="inlineStr">
        <is>
          <t>Details: The scheduled record describes later Trinity House repair and continued navigation use. Assessment: Independent corroboration for the navigation function.</t>
        </is>
      </c>
      <c r="J13" s="68" t="n">
        <v>46324</v>
      </c>
      <c r="K13" t="inlineStr">
        <is>
          <t>Supported with wording correction</t>
        </is>
      </c>
      <c r="L13" t="inlineStr">
        <is>
          <t>Codex evidence review</t>
        </is>
      </c>
      <c r="M13" t="inlineStr">
        <is>
          <t>Use 'partly demolished' to match the authority records and avoid implying only the towers survived.</t>
        </is>
      </c>
      <c r="N13" t="inlineStr">
        <is>
          <t>research/pilot/pilot-01.json | sha256:90299c71ae04b111</t>
        </is>
      </c>
      <c r="O13" t="inlineStr">
        <is>
          <t>Yes</t>
        </is>
      </c>
    </row>
    <row r="14" ht="22" customHeight="1">
      <c r="A14" t="inlineStr">
        <is>
          <t>reculver</t>
        </is>
      </c>
      <c r="B14" t="inlineStr">
        <is>
          <t>Reculver Towers and Roman Fort</t>
        </is>
      </c>
      <c r="C14" t="inlineStr">
        <is>
          <t>reculver-claim-monastery</t>
        </is>
      </c>
      <c r="D14" t="inlineStr">
        <is>
          <t>A monastery was founded inside the former fort in AD 669 after King Egbert of Kent granted Reculver to Bassa.</t>
        </is>
      </c>
      <c r="E14" t="inlineStr">
        <is>
          <t>Anglo-Saxon</t>
        </is>
      </c>
      <c r="F14" t="inlineStr">
        <is>
          <t>https://www.english-heritage.org.uk/visit/places/reculver-towers-and-roman-fort/history/</t>
        </is>
      </c>
      <c r="G14" t="inlineStr">
        <is>
          <t>English Heritage — History of Reculver Towers and Roman Fort</t>
        </is>
      </c>
      <c r="H14" t="inlineStr">
        <is>
          <t>Official site history</t>
        </is>
      </c>
      <c r="I14" t="inlineStr">
        <is>
          <t>A religious site: The official history states that an Anglo-Saxon monastery was founded on the site in 669. Assessment: Direct support.</t>
        </is>
      </c>
      <c r="J14" s="68" t="n">
        <v>46324</v>
      </c>
      <c r="K14" t="inlineStr">
        <is>
          <t>Supported</t>
        </is>
      </c>
      <c r="L14" t="inlineStr">
        <is>
          <t>Codex evidence review</t>
        </is>
      </c>
      <c r="M14" t="inlineStr"/>
      <c r="N14" t="inlineStr">
        <is>
          <t>research/pilot/pilot-01.json | sha256:27c229ff4f42267d</t>
        </is>
      </c>
      <c r="O14" t="inlineStr">
        <is>
          <t>No</t>
        </is>
      </c>
    </row>
    <row r="15" ht="22" customHeight="1">
      <c r="A15" t="inlineStr">
        <is>
          <t>reculver</t>
        </is>
      </c>
      <c r="B15" t="inlineStr">
        <is>
          <t>Reculver Towers and Roman Fort</t>
        </is>
      </c>
      <c r="C15" t="inlineStr">
        <is>
          <t>reculver-claim-monastery</t>
        </is>
      </c>
      <c r="D15" t="inlineStr">
        <is>
          <t>A monastery was founded inside the former fort in AD 669 after King Egbert of Kent granted Reculver to Bassa.</t>
        </is>
      </c>
      <c r="E15" t="inlineStr">
        <is>
          <t>Anglo-Saxon</t>
        </is>
      </c>
      <c r="F15" t="inlineStr">
        <is>
          <t>https://historicengland.org.uk/listing/the-list/list-entry/1018784</t>
        </is>
      </c>
      <c r="G15" t="inlineStr">
        <is>
          <t>Historic England / DCMS — Reculver Saxon Shore fort, Anglo-Saxon monastery and associated remains (NHLE 1018784)</t>
        </is>
      </c>
      <c r="H15" t="inlineStr">
        <is>
          <t>Official scheduled-monument record with bibliography</t>
        </is>
      </c>
      <c r="I15" t="inlineStr">
        <is>
          <t>Details: The scheduled record cites historical records for Egbert's grant to Bassa around AD 669 and describes the minster church. Assessment: Independent authority corroboration.</t>
        </is>
      </c>
      <c r="J15" s="68" t="n">
        <v>46324</v>
      </c>
      <c r="K15" t="inlineStr">
        <is>
          <t>Supported</t>
        </is>
      </c>
      <c r="L15" t="inlineStr">
        <is>
          <t>Codex evidence review</t>
        </is>
      </c>
      <c r="M15" t="inlineStr"/>
      <c r="N15" t="inlineStr">
        <is>
          <t>research/pilot/pilot-01.json | sha256:90299c71ae04b111</t>
        </is>
      </c>
      <c r="O15" t="inlineStr">
        <is>
          <t>Yes</t>
        </is>
      </c>
    </row>
    <row r="16" ht="22" customHeight="1">
      <c r="A16" t="inlineStr">
        <is>
          <t>reculver</t>
        </is>
      </c>
      <c r="B16" t="inlineStr">
        <is>
          <t>Reculver Towers and Roman Fort</t>
        </is>
      </c>
      <c r="C16" t="inlineStr">
        <is>
          <t>reculver-claim-roman</t>
        </is>
      </c>
      <c r="D16" t="inlineStr">
        <is>
          <t>An early-third-century Roman fort guarded the northern end of the Wantsum Channel; part of its walls, south gate and east gate survive.</t>
        </is>
      </c>
      <c r="E16" t="inlineStr">
        <is>
          <t>Roman</t>
        </is>
      </c>
      <c r="F16" t="inlineStr">
        <is>
          <t>https://www.english-heritage.org.uk/visit/places/reculver-towers-and-roman-fort/history/</t>
        </is>
      </c>
      <c r="G16" t="inlineStr">
        <is>
          <t>English Heritage — History of Reculver Towers and Roman Fort</t>
        </is>
      </c>
      <c r="H16" t="inlineStr">
        <is>
          <t>Official site history</t>
        </is>
      </c>
      <c r="I16" t="inlineStr">
        <is>
          <t>Roman Reculver / Roman remains: English Heritage dates the fort to the early third century, explains its Wantsum role and identifies surviving walls and gateways. Assessment: Direct support.</t>
        </is>
      </c>
      <c r="J16" s="68" t="n">
        <v>46324</v>
      </c>
      <c r="K16" t="inlineStr">
        <is>
          <t>Supported</t>
        </is>
      </c>
      <c r="L16" t="inlineStr">
        <is>
          <t>Codex evidence review</t>
        </is>
      </c>
      <c r="M16" t="inlineStr"/>
      <c r="N16" t="inlineStr">
        <is>
          <t>research/pilot/pilot-01.json | sha256:27c229ff4f42267d</t>
        </is>
      </c>
      <c r="O16" t="inlineStr">
        <is>
          <t>No</t>
        </is>
      </c>
    </row>
    <row r="17" ht="22" customHeight="1">
      <c r="A17" t="inlineStr">
        <is>
          <t>reculver</t>
        </is>
      </c>
      <c r="B17" t="inlineStr">
        <is>
          <t>Reculver Towers and Roman Fort</t>
        </is>
      </c>
      <c r="C17" t="inlineStr">
        <is>
          <t>reculver-claim-roman</t>
        </is>
      </c>
      <c r="D17" t="inlineStr">
        <is>
          <t>An early-third-century Roman fort guarded the northern end of the Wantsum Channel; part of its walls, south gate and east gate survive.</t>
        </is>
      </c>
      <c r="E17" t="inlineStr">
        <is>
          <t>Roman</t>
        </is>
      </c>
      <c r="F17" t="inlineStr">
        <is>
          <t>https://historicengland.org.uk/listing/the-list/list-entry/1018784</t>
        </is>
      </c>
      <c r="G17" t="inlineStr">
        <is>
          <t>Historic England / DCMS — Reculver Saxon Shore fort, Anglo-Saxon monastery and associated remains (NHLE 1018784)</t>
        </is>
      </c>
      <c r="H17" t="inlineStr">
        <is>
          <t>Official scheduled-monument record with bibliography</t>
        </is>
      </c>
      <c r="I17" t="inlineStr">
        <is>
          <t>Reasons for Designation and Details: The scheduled record describes the early-third-century square enclosure, its surviving walls and the south/east gateways. Assessment: Independent authority corroboration.</t>
        </is>
      </c>
      <c r="J17" s="68" t="n">
        <v>46324</v>
      </c>
      <c r="K17" t="inlineStr">
        <is>
          <t>Supported</t>
        </is>
      </c>
      <c r="L17" t="inlineStr">
        <is>
          <t>Codex evidence review</t>
        </is>
      </c>
      <c r="M17" t="inlineStr"/>
      <c r="N17" t="inlineStr">
        <is>
          <t>research/pilot/pilot-01.json | sha256:90299c71ae04b111</t>
        </is>
      </c>
      <c r="O17" t="inlineStr">
        <is>
          <t>Yes</t>
        </is>
      </c>
    </row>
    <row r="18" ht="22" customHeight="1">
      <c r="A18" t="inlineStr">
        <is>
          <t>reculver</t>
        </is>
      </c>
      <c r="B18" t="inlineStr">
        <is>
          <t>Reculver Towers and Roman Fort</t>
        </is>
      </c>
      <c r="C18" t="inlineStr">
        <is>
          <t>reculver-claim-towers</t>
        </is>
      </c>
      <c r="D18" t="inlineStr">
        <is>
          <t>Twelfth-century remodelling of St Mary's parish church added the surviving twin west towers.</t>
        </is>
      </c>
      <c r="E18" t="inlineStr">
        <is>
          <t>Medieval</t>
        </is>
      </c>
      <c r="F18" t="inlineStr">
        <is>
          <t>https://www.english-heritage.org.uk/visit/places/reculver-towers-and-roman-fort/history/</t>
        </is>
      </c>
      <c r="G18" t="inlineStr">
        <is>
          <t>English Heritage — History of Reculver Towers and Roman Fort</t>
        </is>
      </c>
      <c r="H18" t="inlineStr">
        <is>
          <t>Official site history</t>
        </is>
      </c>
      <c r="I18" t="inlineStr">
        <is>
          <t>A religious site: English Heritage assigns the twin towers to twelfth-century remodelling. Assessment: Direct support.</t>
        </is>
      </c>
      <c r="J18" s="68" t="n">
        <v>46324</v>
      </c>
      <c r="K18" t="inlineStr">
        <is>
          <t>Supported</t>
        </is>
      </c>
      <c r="L18" t="inlineStr">
        <is>
          <t>Codex evidence review</t>
        </is>
      </c>
      <c r="M18" t="inlineStr"/>
      <c r="N18" t="inlineStr">
        <is>
          <t>research/pilot/pilot-01.json | sha256:27c229ff4f42267d</t>
        </is>
      </c>
      <c r="O18" t="inlineStr">
        <is>
          <t>No</t>
        </is>
      </c>
    </row>
    <row r="19" ht="22" customHeight="1">
      <c r="A19" t="inlineStr">
        <is>
          <t>reculver</t>
        </is>
      </c>
      <c r="B19" t="inlineStr">
        <is>
          <t>Reculver Towers and Roman Fort</t>
        </is>
      </c>
      <c r="C19" t="inlineStr">
        <is>
          <t>reculver-claim-towers</t>
        </is>
      </c>
      <c r="D19" t="inlineStr">
        <is>
          <t>Twelfth-century remodelling of St Mary's parish church added the surviving twin west towers.</t>
        </is>
      </c>
      <c r="E19" t="inlineStr">
        <is>
          <t>Medieval</t>
        </is>
      </c>
      <c r="F19" t="inlineStr">
        <is>
          <t>https://historicengland.org.uk/listing/the-list/list-entry/1018784</t>
        </is>
      </c>
      <c r="G19" t="inlineStr">
        <is>
          <t>Historic England / DCMS — Reculver Saxon Shore fort, Anglo-Saxon monastery and associated remains (NHLE 1018784)</t>
        </is>
      </c>
      <c r="H19" t="inlineStr">
        <is>
          <t>Official scheduled-monument record with bibliography</t>
        </is>
      </c>
      <c r="I19" t="inlineStr">
        <is>
          <t>Details: The scheduled record states that early-twelfth-century work included the tall twin towers. Assessment: Independent authority corroboration.</t>
        </is>
      </c>
      <c r="J19" s="68" t="n">
        <v>46324</v>
      </c>
      <c r="K19" t="inlineStr">
        <is>
          <t>Supported</t>
        </is>
      </c>
      <c r="L19" t="inlineStr">
        <is>
          <t>Codex evidence review</t>
        </is>
      </c>
      <c r="M19" t="inlineStr"/>
      <c r="N19" t="inlineStr">
        <is>
          <t>research/pilot/pilot-01.json | sha256:90299c71ae04b111</t>
        </is>
      </c>
      <c r="O19" t="inlineStr">
        <is>
          <t>Yes</t>
        </is>
      </c>
    </row>
    <row r="20" ht="22" customHeight="1">
      <c r="A20" t="inlineStr">
        <is>
          <t>richborough</t>
        </is>
      </c>
      <c r="B20" t="inlineStr">
        <is>
          <t>Richborough Roman Fort and Amphitheatre</t>
        </is>
      </c>
      <c r="C20" t="inlineStr">
        <is>
          <t>richborough-claim-fort</t>
        </is>
      </c>
      <c r="D20" t="inlineStr">
        <is>
          <t>The massive surviving walls belong mainly to a later-third-century Saxon Shore fort built around AD 275–90.</t>
        </is>
      </c>
      <c r="E20" t="inlineStr">
        <is>
          <t>Roman</t>
        </is>
      </c>
      <c r="F20" t="inlineStr">
        <is>
          <t>https://www.english-heritage.org.uk/visit/places/richborough-roman-fort-and-amphitheatre/history-and-stories/history/</t>
        </is>
      </c>
      <c r="G20" t="inlineStr">
        <is>
          <t>English Heritage — History of Richborough Roman Fort and Amphitheatre</t>
        </is>
      </c>
      <c r="H20" t="inlineStr">
        <is>
          <t>Official site history</t>
        </is>
      </c>
      <c r="I20" t="inlineStr">
        <is>
          <t>The forts: The official history dates the stone fort to AD 275–90. Assessment: Direct support.</t>
        </is>
      </c>
      <c r="J20" s="68" t="n">
        <v>46324</v>
      </c>
      <c r="K20" t="inlineStr">
        <is>
          <t>Supported</t>
        </is>
      </c>
      <c r="L20" t="inlineStr">
        <is>
          <t>Codex evidence review</t>
        </is>
      </c>
      <c r="M20" t="inlineStr"/>
      <c r="N20" t="inlineStr">
        <is>
          <t>research/pilot/pilot-01.json | sha256:58a7296192d52d31</t>
        </is>
      </c>
      <c r="O20" t="inlineStr">
        <is>
          <t>No</t>
        </is>
      </c>
    </row>
    <row r="21" ht="22" customHeight="1">
      <c r="A21" t="inlineStr">
        <is>
          <t>richborough</t>
        </is>
      </c>
      <c r="B21" t="inlineStr">
        <is>
          <t>Richborough Roman Fort and Amphitheatre</t>
        </is>
      </c>
      <c r="C21" t="inlineStr">
        <is>
          <t>richborough-claim-fort</t>
        </is>
      </c>
      <c r="D21" t="inlineStr">
        <is>
          <t>The massive surviving walls belong mainly to a later-third-century Saxon Shore fort built around AD 275–90.</t>
        </is>
      </c>
      <c r="E21" t="inlineStr">
        <is>
          <t>Roman</t>
        </is>
      </c>
      <c r="F21" t="inlineStr">
        <is>
          <t>https://historicengland.org.uk/listing/the-list/list-entry/1014642</t>
        </is>
      </c>
      <c r="G21" t="inlineStr">
        <is>
          <t>Historic England / DCMS — A Saxon Shore fort, Roman port and associated remains at Richborough (NHLE 1014642)</t>
        </is>
      </c>
      <c r="H21" t="inlineStr">
        <is>
          <t>Official scheduled-monument record with bibliography</t>
        </is>
      </c>
      <c r="I21" t="inlineStr">
        <is>
          <t>Details: The scheduled record describes the late-third-century fort and surviving curtain wall. Assessment: Independent authority corroboration.</t>
        </is>
      </c>
      <c r="J21" s="68" t="n">
        <v>46324</v>
      </c>
      <c r="K21" t="inlineStr">
        <is>
          <t>Supported</t>
        </is>
      </c>
      <c r="L21" t="inlineStr">
        <is>
          <t>Codex evidence review</t>
        </is>
      </c>
      <c r="M21" t="inlineStr"/>
      <c r="N21" t="inlineStr">
        <is>
          <t>research/pilot/pilot-01.json | sha256:7ac4fff36d4e021d</t>
        </is>
      </c>
      <c r="O21" t="inlineStr">
        <is>
          <t>Yes</t>
        </is>
      </c>
    </row>
    <row r="22" ht="22" customHeight="1">
      <c r="A22" t="inlineStr">
        <is>
          <t>richborough</t>
        </is>
      </c>
      <c r="B22" t="inlineStr">
        <is>
          <t>Richborough Roman Fort and Amphitheatre</t>
        </is>
      </c>
      <c r="C22" t="inlineStr">
        <is>
          <t>richborough-claim-landing</t>
        </is>
      </c>
      <c r="D22" t="inlineStr">
        <is>
          <t>Claudius's AD 43 invasion force first landed at Richborough.</t>
        </is>
      </c>
      <c r="E22" t="inlineStr">
        <is>
          <t>Roman</t>
        </is>
      </c>
      <c r="F22" t="inlineStr">
        <is>
          <t>https://www.english-heritage.org.uk/visit/places/richborough-roman-fort-and-amphitheatre/history-and-stories/history/</t>
        </is>
      </c>
      <c r="G22" t="inlineStr">
        <is>
          <t>English Heritage — History of Richborough Roman Fort and Amphitheatre</t>
        </is>
      </c>
      <c r="H22" t="inlineStr">
        <is>
          <t>Official site history</t>
        </is>
      </c>
      <c r="I22" t="inlineStr">
        <is>
          <t>The Roman invasion: Current English Heritage wording says it is 'widely believed' that the force landed here. Assessment: Supports cautious wording, not certainty.</t>
        </is>
      </c>
      <c r="J22" s="68" t="n">
        <v>46324</v>
      </c>
      <c r="K22" t="inlineStr">
        <is>
          <t>Needs qualification / advanced review</t>
        </is>
      </c>
      <c r="L22" t="inlineStr">
        <is>
          <t>Codex evidence review</t>
        </is>
      </c>
      <c r="M22" t="inlineStr">
        <is>
          <t>Retain the cautious 'widely thought' wording unless stronger independent scholarship resolves the landing-place question; do not state it as certain.</t>
        </is>
      </c>
      <c r="N22" t="inlineStr">
        <is>
          <t>research/pilot/pilot-01.json | sha256:58a7296192d52d31</t>
        </is>
      </c>
      <c r="O22" t="inlineStr">
        <is>
          <t>No</t>
        </is>
      </c>
    </row>
    <row r="23" ht="22" customHeight="1">
      <c r="A23" t="inlineStr">
        <is>
          <t>richborough</t>
        </is>
      </c>
      <c r="B23" t="inlineStr">
        <is>
          <t>Richborough Roman Fort and Amphitheatre</t>
        </is>
      </c>
      <c r="C23" t="inlineStr">
        <is>
          <t>richborough-claim-landing</t>
        </is>
      </c>
      <c r="D23" t="inlineStr">
        <is>
          <t>Claudius's AD 43 invasion force first landed at Richborough.</t>
        </is>
      </c>
      <c r="E23" t="inlineStr">
        <is>
          <t>Roman</t>
        </is>
      </c>
      <c r="F23" t="inlineStr">
        <is>
          <t>https://historicengland.org.uk/listing/the-list/list-entry/1014642</t>
        </is>
      </c>
      <c r="G23" t="inlineStr">
        <is>
          <t>Historic England / DCMS — A Saxon Shore fort, Roman port and associated remains at Richborough (NHLE 1014642)</t>
        </is>
      </c>
      <c r="H23" t="inlineStr">
        <is>
          <t>Official scheduled-monument record with bibliography</t>
        </is>
      </c>
      <c r="I23" t="inlineStr">
        <is>
          <t>Details: The scheduled record states that part of the invasion force landed here, relying on the archaeological interpretation of the Claudian-period defences. Assessment: Authority support, but the exact landing location remains an interpretive claim requiring scholarly review.</t>
        </is>
      </c>
      <c r="J23" s="68" t="n">
        <v>46324</v>
      </c>
      <c r="K23" t="inlineStr">
        <is>
          <t>Needs qualification / advanced review</t>
        </is>
      </c>
      <c r="L23" t="inlineStr">
        <is>
          <t>Codex evidence review</t>
        </is>
      </c>
      <c r="M23" t="inlineStr">
        <is>
          <t>Retain the cautious 'widely thought' wording unless stronger independent scholarship resolves the landing-place question; do not state it as certain.</t>
        </is>
      </c>
      <c r="N23" t="inlineStr">
        <is>
          <t>research/pilot/pilot-01.json | sha256:7ac4fff36d4e021d</t>
        </is>
      </c>
      <c r="O23" t="inlineStr">
        <is>
          <t>Yes</t>
        </is>
      </c>
    </row>
    <row r="24" ht="22" customHeight="1">
      <c r="A24" t="inlineStr">
        <is>
          <t>richborough</t>
        </is>
      </c>
      <c r="B24" t="inlineStr">
        <is>
          <t>Richborough Roman Fort and Amphitheatre</t>
        </is>
      </c>
      <c r="C24" t="inlineStr">
        <is>
          <t>richborough-claim-landing</t>
        </is>
      </c>
      <c r="D24" t="inlineStr">
        <is>
          <t>Claudius's AD 43 invasion force first landed at Richborough.</t>
        </is>
      </c>
      <c r="E24" t="inlineStr">
        <is>
          <t>Roman</t>
        </is>
      </c>
      <c r="F24" t="inlineStr">
        <is>
          <t>https://historicengland.org.uk/listing/the-list/list-entry/1363256</t>
        </is>
      </c>
      <c r="G24" t="inlineStr">
        <is>
          <t>Historic England — Richborough Castle (NHLE 1363256)</t>
        </is>
      </c>
      <c r="H24" t="inlineStr">
        <is>
          <t>Official Grade I listed-building record</t>
        </is>
      </c>
      <c r="I24" t="inlineStr">
        <is>
          <t>Details: The older list entry calls Richborough the landing place and supply base for the Claudian invasion. Assessment: Corroborates the traditional interpretation but uses more categorical legacy wording.</t>
        </is>
      </c>
      <c r="J24" s="68" t="n">
        <v>46324</v>
      </c>
      <c r="K24" t="inlineStr">
        <is>
          <t>Needs qualification / advanced review</t>
        </is>
      </c>
      <c r="L24" t="inlineStr">
        <is>
          <t>Codex evidence review</t>
        </is>
      </c>
      <c r="M24" t="inlineStr">
        <is>
          <t>Retain the cautious 'widely thought' wording unless stronger independent scholarship resolves the landing-place question; do not state it as certain.</t>
        </is>
      </c>
      <c r="N24" t="inlineStr">
        <is>
          <t>research/pilot/pilot-01.json | sha256:06485e40c6a95e3f</t>
        </is>
      </c>
      <c r="O24" t="inlineStr">
        <is>
          <t>Yes</t>
        </is>
      </c>
    </row>
    <row r="25" ht="22" customHeight="1">
      <c r="A25" t="inlineStr">
        <is>
          <t>richborough</t>
        </is>
      </c>
      <c r="B25" t="inlineStr">
        <is>
          <t>Richborough Roman Fort and Amphitheatre</t>
        </is>
      </c>
      <c r="C25" t="inlineStr">
        <is>
          <t>richborough-claim-later-church</t>
        </is>
      </c>
      <c r="D25" t="inlineStr">
        <is>
          <t>A later church or chapel occupied the site and was rebuilt in the early Norman period before remaining in use until the seventeenth century.</t>
        </is>
      </c>
      <c r="E25" t="inlineStr">
        <is>
          <t>Early medieval / Medieval</t>
        </is>
      </c>
      <c r="F25" t="inlineStr">
        <is>
          <t>https://www.english-heritage.org.uk/visit/places/richborough-roman-fort-and-amphitheatre/history-and-stories/history/</t>
        </is>
      </c>
      <c r="G25" t="inlineStr">
        <is>
          <t>English Heritage — History of Richborough Roman Fort and Amphitheatre</t>
        </is>
      </c>
      <c r="H25" t="inlineStr">
        <is>
          <t>Official site history</t>
        </is>
      </c>
      <c r="I25" t="inlineStr">
        <is>
          <t>Later history and rediscovery: English Heritage says the church foundations probably date to the tenth century, perhaps with an earlier timber predecessor, and the chapel remained in use until the late seventeenth century. Assessment: Supports cautious language.</t>
        </is>
      </c>
      <c r="J25" s="68" t="n">
        <v>46324</v>
      </c>
      <c r="K25" t="inlineStr">
        <is>
          <t>Supported with uncertainty retained</t>
        </is>
      </c>
      <c r="L25" t="inlineStr">
        <is>
          <t>Codex evidence review</t>
        </is>
      </c>
      <c r="M25" t="inlineStr"/>
      <c r="N25" t="inlineStr">
        <is>
          <t>research/pilot/pilot-01.json | sha256:58a7296192d52d31</t>
        </is>
      </c>
      <c r="O25" t="inlineStr">
        <is>
          <t>No</t>
        </is>
      </c>
    </row>
    <row r="26" ht="22" customHeight="1">
      <c r="A26" t="inlineStr">
        <is>
          <t>richborough</t>
        </is>
      </c>
      <c r="B26" t="inlineStr">
        <is>
          <t>Richborough Roman Fort and Amphitheatre</t>
        </is>
      </c>
      <c r="C26" t="inlineStr">
        <is>
          <t>richborough-claim-later-church</t>
        </is>
      </c>
      <c r="D26" t="inlineStr">
        <is>
          <t>A later church or chapel occupied the site and was rebuilt in the early Norman period before remaining in use until the seventeenth century.</t>
        </is>
      </c>
      <c r="E26" t="inlineStr">
        <is>
          <t>Early medieval / Medieval</t>
        </is>
      </c>
      <c r="F26" t="inlineStr">
        <is>
          <t>https://historicengland.org.uk/listing/the-list/list-entry/1014642</t>
        </is>
      </c>
      <c r="G26" t="inlineStr">
        <is>
          <t>Historic England / DCMS — A Saxon Shore fort, Roman port and associated remains at Richborough (NHLE 1014642)</t>
        </is>
      </c>
      <c r="H26" t="inlineStr">
        <is>
          <t>Official scheduled-monument record with bibliography</t>
        </is>
      </c>
      <c r="I26" t="inlineStr">
        <is>
          <t>Details: The scheduled record describes a probable seventh-century pilgrimage chapel, early Norman rebuilding and seventeenth-century demolition. Assessment: Shows uncertainty in exact dating; avoid an over-precise single date.</t>
        </is>
      </c>
      <c r="J26" s="68" t="n">
        <v>46324</v>
      </c>
      <c r="K26" t="inlineStr">
        <is>
          <t>Supported with uncertainty retained</t>
        </is>
      </c>
      <c r="L26" t="inlineStr">
        <is>
          <t>Codex evidence review</t>
        </is>
      </c>
      <c r="M26" t="inlineStr"/>
      <c r="N26" t="inlineStr">
        <is>
          <t>research/pilot/pilot-01.json | sha256:7ac4fff36d4e021d</t>
        </is>
      </c>
      <c r="O26" t="inlineStr">
        <is>
          <t>Yes</t>
        </is>
      </c>
    </row>
    <row r="27" ht="22" customHeight="1">
      <c r="A27" t="inlineStr">
        <is>
          <t>richborough</t>
        </is>
      </c>
      <c r="B27" t="inlineStr">
        <is>
          <t>Richborough Roman Fort and Amphitheatre</t>
        </is>
      </c>
      <c r="C27" t="inlineStr">
        <is>
          <t>richborough-claim-port-arch</t>
        </is>
      </c>
      <c r="D27" t="inlineStr">
        <is>
          <t>Richborough developed into the port town Rutupiae and had a monumental marble-clad quadrifrons arch built around AD 85–150.</t>
        </is>
      </c>
      <c r="E27" t="inlineStr">
        <is>
          <t>Roman</t>
        </is>
      </c>
      <c r="F27" t="inlineStr">
        <is>
          <t>https://www.english-heritage.org.uk/visit/places/richborough-roman-fort-and-amphitheatre/history-and-stories/history/</t>
        </is>
      </c>
      <c r="G27" t="inlineStr">
        <is>
          <t>English Heritage — History of Richborough Roman Fort and Amphitheatre</t>
        </is>
      </c>
      <c r="H27" t="inlineStr">
        <is>
          <t>Official site history</t>
        </is>
      </c>
      <c r="I27" t="inlineStr">
        <is>
          <t>The port town: English Heritage describes the port and dates the large marble-clad arch between AD 85 and 150. Assessment: Direct support.</t>
        </is>
      </c>
      <c r="J27" s="68" t="n">
        <v>46324</v>
      </c>
      <c r="K27" t="inlineStr">
        <is>
          <t>Supported</t>
        </is>
      </c>
      <c r="L27" t="inlineStr">
        <is>
          <t>Codex evidence review</t>
        </is>
      </c>
      <c r="M27" t="inlineStr"/>
      <c r="N27" t="inlineStr">
        <is>
          <t>research/pilot/pilot-01.json | sha256:58a7296192d52d31</t>
        </is>
      </c>
      <c r="O27" t="inlineStr">
        <is>
          <t>No</t>
        </is>
      </c>
    </row>
    <row r="28" ht="22" customHeight="1">
      <c r="A28" t="inlineStr">
        <is>
          <t>richborough</t>
        </is>
      </c>
      <c r="B28" t="inlineStr">
        <is>
          <t>Richborough Roman Fort and Amphitheatre</t>
        </is>
      </c>
      <c r="C28" t="inlineStr">
        <is>
          <t>richborough-claim-port-arch</t>
        </is>
      </c>
      <c r="D28" t="inlineStr">
        <is>
          <t>Richborough developed into the port town Rutupiae and had a monumental marble-clad quadrifrons arch built around AD 85–150.</t>
        </is>
      </c>
      <c r="E28" t="inlineStr">
        <is>
          <t>Roman</t>
        </is>
      </c>
      <c r="F28" t="inlineStr">
        <is>
          <t>https://historicengland.org.uk/listing/the-list/list-entry/1014642</t>
        </is>
      </c>
      <c r="G28" t="inlineStr">
        <is>
          <t>Historic England / DCMS — A Saxon Shore fort, Roman port and associated remains at Richborough (NHLE 1014642)</t>
        </is>
      </c>
      <c r="H28" t="inlineStr">
        <is>
          <t>Official scheduled-monument record with bibliography</t>
        </is>
      </c>
      <c r="I28" t="inlineStr">
        <is>
          <t>Details: The scheduled record describes the port, arch foundations, Carrara marble and construction around AD 85–90. Assessment: Independent detailed corroboration, with a narrower suggested construction date.</t>
        </is>
      </c>
      <c r="J28" s="68" t="n">
        <v>46324</v>
      </c>
      <c r="K28" t="inlineStr">
        <is>
          <t>Supported</t>
        </is>
      </c>
      <c r="L28" t="inlineStr">
        <is>
          <t>Codex evidence review</t>
        </is>
      </c>
      <c r="M28" t="inlineStr"/>
      <c r="N28" t="inlineStr">
        <is>
          <t>research/pilot/pilot-01.json | sha256:7ac4fff36d4e021d</t>
        </is>
      </c>
      <c r="O28" t="inlineStr">
        <is>
          <t>Yes</t>
        </is>
      </c>
    </row>
    <row r="29" ht="22" customHeight="1">
      <c r="A29" t="inlineStr">
        <is>
          <t>sissinghurst</t>
        </is>
      </c>
      <c r="B29" t="inlineStr">
        <is>
          <t>Sissinghurst Castle Garden</t>
        </is>
      </c>
      <c r="C29" t="inlineStr">
        <is>
          <t>sissinghurst-claim-garden</t>
        </is>
      </c>
      <c r="D29" t="inlineStr">
        <is>
          <t>Vita Sackville-West and Harold Nicolson bought Sissinghurst in 1930 and created its celebrated garden rooms, combining Harold's formal structure with Vita's planting.</t>
        </is>
      </c>
      <c r="E29" t="inlineStr">
        <is>
          <t>20th century</t>
        </is>
      </c>
      <c r="F29" t="inlineStr">
        <is>
          <t>https://historicengland.org.uk/listing/the-list/list-entry/1000181</t>
        </is>
      </c>
      <c r="G29" t="inlineStr">
        <is>
          <t>Historic England — Sissinghurst Castle registered park and garden (NHLE 1000181)</t>
        </is>
      </c>
      <c r="H29" t="inlineStr">
        <is>
          <t>Official Grade I registered park and garden record with references</t>
        </is>
      </c>
      <c r="I29" t="inlineStr">
        <is>
          <t>Historic Development / Gardens and Pleasure Grounds: The Grade I register describes the 1930 purchase and credits the garden structure and planting to Harold and Vita respectively. Assessment: Independent detailed corroboration.</t>
        </is>
      </c>
      <c r="J29" s="68" t="n">
        <v>46324</v>
      </c>
      <c r="K29" t="inlineStr">
        <is>
          <t>Supported</t>
        </is>
      </c>
      <c r="L29" t="inlineStr">
        <is>
          <t>Codex evidence review</t>
        </is>
      </c>
      <c r="M29" t="inlineStr"/>
      <c r="N29" t="inlineStr">
        <is>
          <t>research/pilot/pilot-01.json | sha256:ddbaed9c8776a594</t>
        </is>
      </c>
      <c r="O29" t="inlineStr">
        <is>
          <t>Yes</t>
        </is>
      </c>
    </row>
    <row r="30" ht="22" customHeight="1">
      <c r="A30" t="inlineStr">
        <is>
          <t>sissinghurst</t>
        </is>
      </c>
      <c r="B30" t="inlineStr">
        <is>
          <t>Sissinghurst Castle Garden</t>
        </is>
      </c>
      <c r="C30" t="inlineStr">
        <is>
          <t>sissinghurst-claim-garden</t>
        </is>
      </c>
      <c r="D30" t="inlineStr">
        <is>
          <t>Vita Sackville-West and Harold Nicolson bought Sissinghurst in 1930 and created its celebrated garden rooms, combining Harold's formal structure with Vita's planting.</t>
        </is>
      </c>
      <c r="E30" t="inlineStr">
        <is>
          <t>20th century</t>
        </is>
      </c>
      <c r="F30" t="inlineStr">
        <is>
          <t>https://www.nationaltrust.org.uk/visit/kent/sissinghurst-castle-garden/the-history-of-sissinghurst-castle-garden</t>
        </is>
      </c>
      <c r="G30" t="inlineStr">
        <is>
          <t>National Trust — The history of Sissinghurst Castle Garden</t>
        </is>
      </c>
      <c r="H30" t="inlineStr">
        <is>
          <t>Official site history</t>
        </is>
      </c>
      <c r="I30" t="inlineStr">
        <is>
          <t>Vita and Harold's arrival / Developing the garden: The National Trust dates their purchase to early 1930 and describes their complementary design approaches. Assessment: Direct operator support.</t>
        </is>
      </c>
      <c r="J30" s="68" t="n">
        <v>46324</v>
      </c>
      <c r="K30" t="inlineStr">
        <is>
          <t>Supported</t>
        </is>
      </c>
      <c r="L30" t="inlineStr">
        <is>
          <t>Codex evidence review</t>
        </is>
      </c>
      <c r="M30" t="inlineStr"/>
      <c r="N30" t="inlineStr">
        <is>
          <t>research/pilot/pilot-01.json | sha256:ccc7e0e2af2895d4</t>
        </is>
      </c>
      <c r="O30" t="inlineStr">
        <is>
          <t>No</t>
        </is>
      </c>
    </row>
    <row r="31" ht="22" customHeight="1">
      <c r="A31" t="inlineStr">
        <is>
          <t>sissinghurst</t>
        </is>
      </c>
      <c r="B31" t="inlineStr">
        <is>
          <t>Sissinghurst Castle Garden</t>
        </is>
      </c>
      <c r="C31" t="inlineStr">
        <is>
          <t>sissinghurst-claim-manor-tudor</t>
        </is>
      </c>
      <c r="D31" t="inlineStr">
        <is>
          <t>The gardens occupy a medieval moated manor site; the Baker family developed the Tudor ranges from about 1490 and the surviving tower about 1560–70.</t>
        </is>
      </c>
      <c r="E31" t="inlineStr">
        <is>
          <t>Medieval / Tudor</t>
        </is>
      </c>
      <c r="F31" t="inlineStr">
        <is>
          <t>https://historicengland.org.uk/listing/the-list/list-entry/1000181</t>
        </is>
      </c>
      <c r="G31" t="inlineStr">
        <is>
          <t>Historic England — Sissinghurst Castle registered park and garden (NHLE 1000181)</t>
        </is>
      </c>
      <c r="H31" t="inlineStr">
        <is>
          <t>Official Grade I registered park and garden record with references</t>
        </is>
      </c>
      <c r="I31" t="inlineStr">
        <is>
          <t>Historic Development / Principal Buildings: The register records a late-twelfth-century moated manor, Baker purchase about 1490, the west range about 1490 and the Elizabethan tower about 1560–70. Assessment: Direct authority support.</t>
        </is>
      </c>
      <c r="J31" s="68" t="n">
        <v>46324</v>
      </c>
      <c r="K31" t="inlineStr">
        <is>
          <t>Supported</t>
        </is>
      </c>
      <c r="L31" t="inlineStr">
        <is>
          <t>Codex evidence review</t>
        </is>
      </c>
      <c r="M31" t="inlineStr"/>
      <c r="N31" t="inlineStr">
        <is>
          <t>research/pilot/pilot-01.json | sha256:ddbaed9c8776a594</t>
        </is>
      </c>
      <c r="O31" t="inlineStr">
        <is>
          <t>Yes</t>
        </is>
      </c>
    </row>
    <row r="32" ht="22" customHeight="1">
      <c r="A32" t="inlineStr">
        <is>
          <t>sissinghurst</t>
        </is>
      </c>
      <c r="B32" t="inlineStr">
        <is>
          <t>Sissinghurst Castle Garden</t>
        </is>
      </c>
      <c r="C32" t="inlineStr">
        <is>
          <t>sissinghurst-claim-manor-tudor</t>
        </is>
      </c>
      <c r="D32" t="inlineStr">
        <is>
          <t>The gardens occupy a medieval moated manor site; the Baker family developed the Tudor ranges from about 1490 and the surviving tower about 1560–70.</t>
        </is>
      </c>
      <c r="E32" t="inlineStr">
        <is>
          <t>Medieval / Tudor</t>
        </is>
      </c>
      <c r="F32" t="inlineStr">
        <is>
          <t>https://www.nationaltrust.org.uk/visit/kent/sissinghurst-castle-garden/the-history-of-sissinghurst-castle-garden</t>
        </is>
      </c>
      <c r="G32" t="inlineStr">
        <is>
          <t>National Trust — The history of Sissinghurst Castle Garden</t>
        </is>
      </c>
      <c r="H32" t="inlineStr">
        <is>
          <t>Official site history</t>
        </is>
      </c>
      <c r="I32" t="inlineStr">
        <is>
          <t>How Sissinghurst became a castle: The National Trust identifies the Tudor buildings and later uses of the site. Assessment: Operator corroboration, less detailed on building dates.</t>
        </is>
      </c>
      <c r="J32" s="68" t="n">
        <v>46324</v>
      </c>
      <c r="K32" t="inlineStr">
        <is>
          <t>Supported</t>
        </is>
      </c>
      <c r="L32" t="inlineStr">
        <is>
          <t>Codex evidence review</t>
        </is>
      </c>
      <c r="M32" t="inlineStr"/>
      <c r="N32" t="inlineStr">
        <is>
          <t>research/pilot/pilot-01.json | sha256:ccc7e0e2af2895d4</t>
        </is>
      </c>
      <c r="O32" t="inlineStr">
        <is>
          <t>No</t>
        </is>
      </c>
    </row>
    <row r="33" ht="22" customHeight="1">
      <c r="A33" t="inlineStr">
        <is>
          <t>sissinghurst</t>
        </is>
      </c>
      <c r="B33" t="inlineStr">
        <is>
          <t>Sissinghurst Castle Garden</t>
        </is>
      </c>
      <c r="C33" t="inlineStr">
        <is>
          <t>sissinghurst-claim-poorhouse-farm</t>
        </is>
      </c>
      <c r="D33" t="inlineStr">
        <is>
          <t>The site became a parish poorhouse in 1796 and later a successful Victorian farming estate after returning to the Cornwallis family in 1855.</t>
        </is>
      </c>
      <c r="E33" t="inlineStr">
        <is>
          <t>Georgian / Victorian</t>
        </is>
      </c>
      <c r="F33" t="inlineStr">
        <is>
          <t>https://historicengland.org.uk/listing/the-list/list-entry/1000181</t>
        </is>
      </c>
      <c r="G33" t="inlineStr">
        <is>
          <t>Historic England — Sissinghurst Castle registered park and garden (NHLE 1000181)</t>
        </is>
      </c>
      <c r="H33" t="inlineStr">
        <is>
          <t>Official Grade I registered park and garden record with references</t>
        </is>
      </c>
      <c r="I33" t="inlineStr">
        <is>
          <t>Historic Development: The register independently records the poorhouse use and Cornwallis ownership sequence. Assessment: Independent chronology support.</t>
        </is>
      </c>
      <c r="J33" s="68" t="n">
        <v>46324</v>
      </c>
      <c r="K33" t="inlineStr">
        <is>
          <t>Supported</t>
        </is>
      </c>
      <c r="L33" t="inlineStr">
        <is>
          <t>Codex evidence review</t>
        </is>
      </c>
      <c r="M33" t="inlineStr"/>
      <c r="N33" t="inlineStr">
        <is>
          <t>research/pilot/pilot-01.json | sha256:ddbaed9c8776a594</t>
        </is>
      </c>
      <c r="O33" t="inlineStr">
        <is>
          <t>Yes</t>
        </is>
      </c>
    </row>
    <row r="34" ht="22" customHeight="1">
      <c r="A34" t="inlineStr">
        <is>
          <t>sissinghurst</t>
        </is>
      </c>
      <c r="B34" t="inlineStr">
        <is>
          <t>Sissinghurst Castle Garden</t>
        </is>
      </c>
      <c r="C34" t="inlineStr">
        <is>
          <t>sissinghurst-claim-poorhouse-farm</t>
        </is>
      </c>
      <c r="D34" t="inlineStr">
        <is>
          <t>The site became a parish poorhouse in 1796 and later a successful Victorian farming estate after returning to the Cornwallis family in 1855.</t>
        </is>
      </c>
      <c r="E34" t="inlineStr">
        <is>
          <t>Georgian / Victorian</t>
        </is>
      </c>
      <c r="F34" t="inlineStr">
        <is>
          <t>https://www.nationaltrust.org.uk/visit/kent/sissinghurst-castle-garden/the-history-of-sissinghurst-castle-garden</t>
        </is>
      </c>
      <c r="G34" t="inlineStr">
        <is>
          <t>National Trust — The history of Sissinghurst Castle Garden</t>
        </is>
      </c>
      <c r="H34" t="inlineStr">
        <is>
          <t>Official site history</t>
        </is>
      </c>
      <c r="I34" t="inlineStr">
        <is>
          <t>Sissinghurst in the 19th century: The National Trust records the 1796 lease for a poor house and the later period of Victorian 'high farming'. Assessment: Direct support.</t>
        </is>
      </c>
      <c r="J34" s="68" t="n">
        <v>46324</v>
      </c>
      <c r="K34" t="inlineStr">
        <is>
          <t>Supported</t>
        </is>
      </c>
      <c r="L34" t="inlineStr">
        <is>
          <t>Codex evidence review</t>
        </is>
      </c>
      <c r="M34" t="inlineStr"/>
      <c r="N34" t="inlineStr">
        <is>
          <t>research/pilot/pilot-01.json | sha256:ccc7e0e2af2895d4</t>
        </is>
      </c>
      <c r="O34" t="inlineStr">
        <is>
          <t>No</t>
        </is>
      </c>
    </row>
    <row r="35" ht="22" customHeight="1">
      <c r="A35" t="inlineStr">
        <is>
          <t>sissinghurst</t>
        </is>
      </c>
      <c r="B35" t="inlineStr">
        <is>
          <t>Sissinghurst Castle Garden</t>
        </is>
      </c>
      <c r="C35" t="inlineStr">
        <is>
          <t>sissinghurst-claim-prison</t>
        </is>
      </c>
      <c r="D35" t="inlineStr">
        <is>
          <t>The Tudor buildings held French prisoners during the Seven Years' War, 1756–63; this was not a Napoleonic prison episode.</t>
        </is>
      </c>
      <c r="E35" t="inlineStr">
        <is>
          <t>Georgian</t>
        </is>
      </c>
      <c r="F35" t="inlineStr">
        <is>
          <t>https://historicengland.org.uk/listing/the-list/list-entry/1000181</t>
        </is>
      </c>
      <c r="G35" t="inlineStr">
        <is>
          <t>Historic England — Sissinghurst Castle registered park and garden (NHLE 1000181)</t>
        </is>
      </c>
      <c r="H35" t="inlineStr">
        <is>
          <t>Official Grade I registered park and garden record with references</t>
        </is>
      </c>
      <c r="I35" t="inlineStr">
        <is>
          <t>Historic Development: The register records government use as a military prison from 1756 to 1763. Assessment: Independent authority corroboration.</t>
        </is>
      </c>
      <c r="J35" s="68" t="n">
        <v>46324</v>
      </c>
      <c r="K35" t="inlineStr">
        <is>
          <t>Supported</t>
        </is>
      </c>
      <c r="L35" t="inlineStr">
        <is>
          <t>Codex evidence review</t>
        </is>
      </c>
      <c r="M35" t="inlineStr"/>
      <c r="N35" t="inlineStr">
        <is>
          <t>research/pilot/pilot-01.json | sha256:ddbaed9c8776a594</t>
        </is>
      </c>
      <c r="O35" t="inlineStr">
        <is>
          <t>Yes</t>
        </is>
      </c>
    </row>
    <row r="36" ht="22" customHeight="1">
      <c r="A36" t="inlineStr">
        <is>
          <t>sissinghurst</t>
        </is>
      </c>
      <c r="B36" t="inlineStr">
        <is>
          <t>Sissinghurst Castle Garden</t>
        </is>
      </c>
      <c r="C36" t="inlineStr">
        <is>
          <t>sissinghurst-claim-prison</t>
        </is>
      </c>
      <c r="D36" t="inlineStr">
        <is>
          <t>The Tudor buildings held French prisoners during the Seven Years' War, 1756–63; this was not a Napoleonic prison episode.</t>
        </is>
      </c>
      <c r="E36" t="inlineStr">
        <is>
          <t>Georgian</t>
        </is>
      </c>
      <c r="F36" t="inlineStr">
        <is>
          <t>https://www.nationaltrust.org.uk/visit/kent/sissinghurst-castle-garden/the-history-of-sissinghurst-castle-garden</t>
        </is>
      </c>
      <c r="G36" t="inlineStr">
        <is>
          <t>National Trust — The history of Sissinghurst Castle Garden</t>
        </is>
      </c>
      <c r="H36" t="inlineStr">
        <is>
          <t>Official site history</t>
        </is>
      </c>
      <c r="I36" t="inlineStr">
        <is>
          <t>How Sissinghurst became a castle: The National Trust dates the French prisoner use to 1756–63 and describes the conditions. Assessment: Direct operator support.</t>
        </is>
      </c>
      <c r="J36" s="68" t="n">
        <v>46324</v>
      </c>
      <c r="K36" t="inlineStr">
        <is>
          <t>Supported</t>
        </is>
      </c>
      <c r="L36" t="inlineStr">
        <is>
          <t>Codex evidence review</t>
        </is>
      </c>
      <c r="M36" t="inlineStr"/>
      <c r="N36" t="inlineStr">
        <is>
          <t>research/pilot/pilot-01.json | sha256:ccc7e0e2af2895d4</t>
        </is>
      </c>
      <c r="O36" t="inlineStr">
        <is>
          <t>No</t>
        </is>
      </c>
    </row>
    <row r="37" ht="22" customHeight="1">
      <c r="A37" t="inlineStr">
        <is>
          <t>sissinghurst</t>
        </is>
      </c>
      <c r="B37" t="inlineStr">
        <is>
          <t>Sissinghurst Castle Garden</t>
        </is>
      </c>
      <c r="C37" t="inlineStr">
        <is>
          <t>sissinghurst-claim-wla</t>
        </is>
      </c>
      <c r="D37" t="inlineStr">
        <is>
          <t>Members of the Women's Land Army assisted the dairy farm during the Second World War.</t>
        </is>
      </c>
      <c r="E37" t="inlineStr">
        <is>
          <t>20th century</t>
        </is>
      </c>
      <c r="F37" t="inlineStr">
        <is>
          <t>https://www.nationaltrust.org.uk/visit/kent/sissinghurst-castle-garden/the-history-of-sissinghurst-castle-garden</t>
        </is>
      </c>
      <c r="G37" t="inlineStr">
        <is>
          <t>National Trust — The history of Sissinghurst Castle Garden</t>
        </is>
      </c>
      <c r="H37" t="inlineStr">
        <is>
          <t>Official site history</t>
        </is>
      </c>
      <c r="I37" t="inlineStr">
        <is>
          <t>The Women's Land Army: The National Trust explicitly records Women's Land Army assistance with the dairy herd. Assessment: Direct support; no second source required for this secondary claim in the pilot.</t>
        </is>
      </c>
      <c r="J37" s="68" t="n">
        <v>46324</v>
      </c>
      <c r="K37" t="inlineStr">
        <is>
          <t>Supported</t>
        </is>
      </c>
      <c r="L37" t="inlineStr">
        <is>
          <t>Codex evidence review</t>
        </is>
      </c>
      <c r="M37" t="inlineStr"/>
      <c r="N37" t="inlineStr">
        <is>
          <t>research/pilot/pilot-01.json | sha256:ccc7e0e2af2895d4</t>
        </is>
      </c>
      <c r="O37" t="inlineStr">
        <is>
          <t>No</t>
        </is>
      </c>
    </row>
    <row r="38" ht="22" customHeight="1">
      <c r="J38" s="68" t="n"/>
    </row>
    <row r="39" ht="22" customHeight="1">
      <c r="J39" s="68" t="n"/>
    </row>
    <row r="40" ht="22" customHeight="1">
      <c r="J40" s="68" t="n"/>
    </row>
    <row r="41" ht="22" customHeight="1">
      <c r="J41" s="68" t="n"/>
    </row>
    <row r="42" ht="22" customHeight="1">
      <c r="J42" s="68" t="n"/>
    </row>
    <row r="43" ht="22" customHeight="1">
      <c r="J43" s="68" t="n"/>
    </row>
    <row r="44" ht="22" customHeight="1">
      <c r="J44" s="68" t="n"/>
    </row>
    <row r="45" ht="22" customHeight="1">
      <c r="J45" s="68" t="n"/>
    </row>
    <row r="46" ht="22" customHeight="1">
      <c r="J46" s="68" t="n"/>
    </row>
    <row r="47" ht="22" customHeight="1">
      <c r="J47" s="68" t="n"/>
    </row>
    <row r="48" ht="22" customHeight="1">
      <c r="J48" s="68" t="n"/>
    </row>
    <row r="49" ht="22" customHeight="1">
      <c r="J49" s="68" t="n"/>
    </row>
    <row r="50" ht="22" customHeight="1">
      <c r="J50" s="68" t="n"/>
    </row>
    <row r="51" ht="22" customHeight="1">
      <c r="J51" s="68" t="n"/>
    </row>
    <row r="52" ht="22" customHeight="1">
      <c r="J52" s="68" t="n"/>
    </row>
    <row r="53" ht="22" customHeight="1">
      <c r="J53" s="68" t="n"/>
    </row>
    <row r="54" ht="22" customHeight="1">
      <c r="J54" s="68" t="n"/>
    </row>
    <row r="55" ht="22" customHeight="1">
      <c r="J55" s="68" t="n"/>
    </row>
    <row r="56" ht="22" customHeight="1">
      <c r="J56" s="68" t="n"/>
    </row>
    <row r="57" ht="22" customHeight="1">
      <c r="J57" s="68" t="n"/>
    </row>
    <row r="58" ht="22" customHeight="1">
      <c r="J58" s="68" t="n"/>
    </row>
    <row r="59" ht="22" customHeight="1">
      <c r="J59" s="68" t="n"/>
    </row>
    <row r="60" ht="22" customHeight="1">
      <c r="J60" s="68" t="n"/>
    </row>
    <row r="61" ht="22" customHeight="1">
      <c r="J61" s="68" t="n"/>
    </row>
    <row r="62" ht="22" customHeight="1">
      <c r="J62" s="68" t="n"/>
    </row>
    <row r="63" ht="22" customHeight="1">
      <c r="J63" s="68" t="n"/>
    </row>
    <row r="64" ht="22" customHeight="1">
      <c r="J64" s="68" t="n"/>
    </row>
    <row r="65" ht="22" customHeight="1">
      <c r="J65" s="68" t="n"/>
    </row>
    <row r="66" ht="22" customHeight="1">
      <c r="J66" s="68" t="n"/>
    </row>
    <row r="67" ht="22" customHeight="1">
      <c r="J67" s="68" t="n"/>
    </row>
    <row r="68" ht="22" customHeight="1">
      <c r="J68" s="68" t="n"/>
    </row>
    <row r="69" ht="22" customHeight="1">
      <c r="J69" s="68" t="n"/>
    </row>
    <row r="70" ht="22" customHeight="1">
      <c r="J70" s="68" t="n"/>
    </row>
    <row r="71" ht="22" customHeight="1">
      <c r="J71" s="68" t="n"/>
    </row>
    <row r="72" ht="22" customHeight="1">
      <c r="J72" s="68" t="n"/>
    </row>
    <row r="73" ht="22" customHeight="1">
      <c r="J73" s="68" t="n"/>
    </row>
    <row r="74" ht="22" customHeight="1">
      <c r="J74" s="68" t="n"/>
    </row>
    <row r="75" ht="22" customHeight="1">
      <c r="J75" s="68" t="n"/>
    </row>
    <row r="76" ht="22" customHeight="1">
      <c r="J76" s="68" t="n"/>
    </row>
    <row r="77" ht="22" customHeight="1">
      <c r="J77" s="68" t="n"/>
    </row>
    <row r="78" ht="22" customHeight="1">
      <c r="J78" s="68" t="n"/>
    </row>
    <row r="79" ht="22" customHeight="1">
      <c r="J79" s="68" t="n"/>
    </row>
    <row r="80" ht="22" customHeight="1">
      <c r="J80" s="68" t="n"/>
    </row>
    <row r="81" ht="22" customHeight="1">
      <c r="J81" s="68" t="n"/>
    </row>
    <row r="82" ht="22" customHeight="1">
      <c r="J82" s="68" t="n"/>
    </row>
    <row r="83" ht="22" customHeight="1">
      <c r="J83" s="68" t="n"/>
    </row>
    <row r="84" ht="22" customHeight="1">
      <c r="J84" s="68" t="n"/>
    </row>
    <row r="85" ht="22" customHeight="1">
      <c r="J85" s="68" t="n"/>
    </row>
    <row r="86" ht="22" customHeight="1">
      <c r="J86" s="68" t="n"/>
    </row>
    <row r="87" ht="22" customHeight="1">
      <c r="J87" s="68" t="n"/>
    </row>
    <row r="88" ht="22" customHeight="1">
      <c r="J88" s="68" t="n"/>
    </row>
    <row r="89" ht="22" customHeight="1">
      <c r="J89" s="68" t="n"/>
    </row>
    <row r="90" ht="22" customHeight="1">
      <c r="J90" s="68" t="n"/>
    </row>
    <row r="91" ht="22" customHeight="1">
      <c r="J91" s="68" t="n"/>
    </row>
    <row r="92" ht="22" customHeight="1">
      <c r="J92" s="68" t="n"/>
    </row>
    <row r="93" ht="22" customHeight="1">
      <c r="J93" s="68" t="n"/>
    </row>
    <row r="94" ht="22" customHeight="1">
      <c r="J94" s="68" t="n"/>
    </row>
    <row r="95" ht="22" customHeight="1">
      <c r="J95" s="68" t="n"/>
    </row>
    <row r="96" ht="22" customHeight="1">
      <c r="J96" s="68" t="n"/>
    </row>
    <row r="97" ht="22" customHeight="1">
      <c r="J97" s="68" t="n"/>
    </row>
    <row r="98" ht="22" customHeight="1">
      <c r="J98" s="68" t="n"/>
    </row>
    <row r="99" ht="22" customHeight="1">
      <c r="J99" s="68" t="n"/>
    </row>
    <row r="100" ht="22" customHeight="1">
      <c r="J100" s="68" t="n"/>
    </row>
    <row r="101" ht="22" customHeight="1">
      <c r="J101" s="68" t="n"/>
    </row>
    <row r="102" ht="22" customHeight="1">
      <c r="J102" s="68" t="n"/>
    </row>
    <row r="103" ht="22" customHeight="1">
      <c r="J103" s="68" t="n"/>
    </row>
    <row r="104" ht="22" customHeight="1">
      <c r="J104" s="68" t="n"/>
    </row>
    <row r="105" ht="22" customHeight="1">
      <c r="J105" s="68" t="n"/>
    </row>
    <row r="106" ht="22" customHeight="1">
      <c r="J106" s="68" t="n"/>
    </row>
    <row r="107" ht="22" customHeight="1">
      <c r="J107" s="68" t="n"/>
    </row>
    <row r="108" ht="22" customHeight="1">
      <c r="J108" s="68" t="n"/>
    </row>
    <row r="109" ht="22" customHeight="1">
      <c r="J109" s="68" t="n"/>
    </row>
    <row r="110" ht="22" customHeight="1">
      <c r="J110" s="68" t="n"/>
    </row>
    <row r="111" ht="22" customHeight="1">
      <c r="J111" s="68" t="n"/>
    </row>
    <row r="112" ht="22" customHeight="1">
      <c r="J112" s="68" t="n"/>
    </row>
    <row r="113" ht="22" customHeight="1">
      <c r="J113" s="68" t="n"/>
    </row>
    <row r="114" ht="22" customHeight="1">
      <c r="J114" s="68" t="n"/>
    </row>
    <row r="115" ht="22" customHeight="1">
      <c r="J115" s="68" t="n"/>
    </row>
    <row r="116" ht="22" customHeight="1">
      <c r="J116" s="68" t="n"/>
    </row>
    <row r="117" ht="22" customHeight="1">
      <c r="J117" s="68" t="n"/>
    </row>
    <row r="118" ht="22" customHeight="1">
      <c r="J118" s="68" t="n"/>
    </row>
    <row r="119" ht="22" customHeight="1">
      <c r="J119" s="68" t="n"/>
    </row>
    <row r="120" ht="22" customHeight="1">
      <c r="J120" s="68" t="n"/>
    </row>
    <row r="121" ht="22" customHeight="1">
      <c r="J121" s="68" t="n"/>
    </row>
    <row r="122" ht="22" customHeight="1">
      <c r="J122" s="68" t="n"/>
    </row>
    <row r="123" ht="22" customHeight="1">
      <c r="J123" s="68" t="n"/>
    </row>
    <row r="124" ht="22" customHeight="1">
      <c r="J124" s="68" t="n"/>
    </row>
    <row r="125" ht="22" customHeight="1">
      <c r="J125" s="68" t="n"/>
    </row>
    <row r="126" ht="22" customHeight="1">
      <c r="J126" s="68" t="n"/>
    </row>
    <row r="127" ht="22" customHeight="1">
      <c r="J127" s="68" t="n"/>
    </row>
    <row r="128" ht="22" customHeight="1">
      <c r="J128" s="68" t="n"/>
    </row>
    <row r="129" ht="22" customHeight="1">
      <c r="J129" s="68" t="n"/>
    </row>
    <row r="130" ht="22" customHeight="1">
      <c r="J130" s="68" t="n"/>
    </row>
    <row r="131" ht="22" customHeight="1">
      <c r="J131" s="68" t="n"/>
    </row>
    <row r="132" ht="22" customHeight="1">
      <c r="J132" s="68" t="n"/>
    </row>
    <row r="133" ht="22" customHeight="1">
      <c r="J133" s="68" t="n"/>
    </row>
    <row r="134" ht="22" customHeight="1">
      <c r="J134" s="68" t="n"/>
    </row>
    <row r="135" ht="22" customHeight="1">
      <c r="J135" s="68" t="n"/>
    </row>
    <row r="136" ht="22" customHeight="1">
      <c r="J136" s="68" t="n"/>
    </row>
    <row r="137" ht="22" customHeight="1">
      <c r="J137" s="68" t="n"/>
    </row>
    <row r="138" ht="22" customHeight="1">
      <c r="J138" s="68" t="n"/>
    </row>
    <row r="139" ht="22" customHeight="1">
      <c r="J139" s="68" t="n"/>
    </row>
    <row r="140" ht="22" customHeight="1">
      <c r="J140" s="68" t="n"/>
    </row>
    <row r="141" ht="22" customHeight="1">
      <c r="J141" s="68" t="n"/>
    </row>
    <row r="142" ht="22" customHeight="1">
      <c r="J142" s="68" t="n"/>
    </row>
    <row r="143" ht="22" customHeight="1">
      <c r="J143" s="68" t="n"/>
    </row>
    <row r="144" ht="22" customHeight="1">
      <c r="J144" s="68" t="n"/>
    </row>
    <row r="145" ht="22" customHeight="1">
      <c r="J145" s="68" t="n"/>
    </row>
    <row r="146" ht="22" customHeight="1">
      <c r="J146" s="68" t="n"/>
    </row>
    <row r="147" ht="22" customHeight="1">
      <c r="J147" s="68" t="n"/>
    </row>
    <row r="148" ht="22" customHeight="1">
      <c r="J148" s="68" t="n"/>
    </row>
    <row r="149" ht="22" customHeight="1">
      <c r="J149" s="68" t="n"/>
    </row>
    <row r="150" ht="22" customHeight="1">
      <c r="J150" s="68" t="n"/>
    </row>
    <row r="151" ht="22" customHeight="1">
      <c r="J151" s="68" t="n"/>
    </row>
    <row r="152" ht="22" customHeight="1">
      <c r="J152" s="68" t="n"/>
    </row>
    <row r="153" ht="22" customHeight="1">
      <c r="J153" s="68" t="n"/>
    </row>
    <row r="154" ht="22" customHeight="1">
      <c r="J154" s="68" t="n"/>
    </row>
    <row r="155" ht="22" customHeight="1">
      <c r="J155" s="68" t="n"/>
    </row>
    <row r="156" ht="22" customHeight="1">
      <c r="J156" s="68" t="n"/>
    </row>
    <row r="157" ht="22" customHeight="1">
      <c r="J157" s="68" t="n"/>
    </row>
    <row r="158" ht="22" customHeight="1">
      <c r="J158" s="68" t="n"/>
    </row>
    <row r="159" ht="22" customHeight="1">
      <c r="J159" s="68" t="n"/>
    </row>
    <row r="160" ht="22" customHeight="1">
      <c r="J160" s="68" t="n"/>
    </row>
    <row r="161" ht="22" customHeight="1">
      <c r="J161" s="68" t="n"/>
    </row>
    <row r="162" ht="22" customHeight="1">
      <c r="J162" s="68" t="n"/>
    </row>
    <row r="163" ht="22" customHeight="1">
      <c r="J163" s="68" t="n"/>
    </row>
    <row r="164" ht="22" customHeight="1">
      <c r="J164" s="68" t="n"/>
    </row>
    <row r="165" ht="22" customHeight="1">
      <c r="J165" s="68" t="n"/>
    </row>
    <row r="166" ht="22" customHeight="1">
      <c r="J166" s="68" t="n"/>
    </row>
    <row r="167" ht="22" customHeight="1">
      <c r="J167" s="68" t="n"/>
    </row>
    <row r="168" ht="22" customHeight="1">
      <c r="J168" s="68" t="n"/>
    </row>
    <row r="169" ht="22" customHeight="1">
      <c r="J169" s="68" t="n"/>
    </row>
    <row r="170" ht="22" customHeight="1">
      <c r="J170" s="68" t="n"/>
    </row>
    <row r="171" ht="22" customHeight="1">
      <c r="J171" s="68" t="n"/>
    </row>
    <row r="172" ht="22" customHeight="1">
      <c r="J172" s="68" t="n"/>
    </row>
    <row r="173" ht="22" customHeight="1">
      <c r="J173" s="68" t="n"/>
    </row>
    <row r="174" ht="22" customHeight="1">
      <c r="J174" s="68" t="n"/>
    </row>
    <row r="175" ht="22" customHeight="1">
      <c r="J175" s="68" t="n"/>
    </row>
    <row r="176" ht="22" customHeight="1">
      <c r="J176" s="68" t="n"/>
    </row>
    <row r="177" ht="22" customHeight="1">
      <c r="J177" s="68" t="n"/>
    </row>
    <row r="178" ht="22" customHeight="1">
      <c r="J178" s="68" t="n"/>
    </row>
    <row r="179" ht="22" customHeight="1">
      <c r="J179" s="68" t="n"/>
    </row>
    <row r="180" ht="22" customHeight="1">
      <c r="J180" s="68" t="n"/>
    </row>
    <row r="181" ht="22" customHeight="1">
      <c r="J181" s="68" t="n"/>
    </row>
    <row r="182" ht="22" customHeight="1">
      <c r="J182" s="68" t="n"/>
    </row>
    <row r="183" ht="22" customHeight="1">
      <c r="J183" s="68" t="n"/>
    </row>
    <row r="184" ht="22" customHeight="1">
      <c r="J184" s="68" t="n"/>
    </row>
    <row r="185" ht="22" customHeight="1">
      <c r="J185" s="68" t="n"/>
    </row>
    <row r="186" ht="22" customHeight="1">
      <c r="J186" s="68" t="n"/>
    </row>
    <row r="187" ht="22" customHeight="1">
      <c r="J187" s="68" t="n"/>
    </row>
    <row r="188" ht="22" customHeight="1">
      <c r="J188" s="68" t="n"/>
    </row>
    <row r="189" ht="22" customHeight="1">
      <c r="J189" s="68" t="n"/>
    </row>
    <row r="190" ht="22" customHeight="1">
      <c r="J190" s="68" t="n"/>
    </row>
    <row r="191" ht="22" customHeight="1">
      <c r="J191" s="68" t="n"/>
    </row>
    <row r="192" ht="22" customHeight="1">
      <c r="J192" s="68" t="n"/>
    </row>
    <row r="193" ht="22" customHeight="1">
      <c r="J193" s="68" t="n"/>
    </row>
    <row r="194" ht="22" customHeight="1">
      <c r="J194" s="68" t="n"/>
    </row>
    <row r="195" ht="22" customHeight="1">
      <c r="J195" s="68" t="n"/>
    </row>
    <row r="196" ht="22" customHeight="1">
      <c r="J196" s="68" t="n"/>
    </row>
    <row r="197" ht="22" customHeight="1">
      <c r="J197" s="68" t="n"/>
    </row>
    <row r="198" ht="22" customHeight="1">
      <c r="J198" s="68" t="n"/>
    </row>
    <row r="199" ht="22" customHeight="1">
      <c r="J199" s="68" t="n"/>
    </row>
    <row r="200" ht="22" customHeight="1">
      <c r="J200" s="68" t="n"/>
    </row>
    <row r="201" ht="22" customHeight="1">
      <c r="J201" s="68" t="n"/>
    </row>
    <row r="202" ht="22" customHeight="1">
      <c r="J202" s="68" t="n"/>
    </row>
    <row r="203" ht="22" customHeight="1">
      <c r="J203" s="68" t="n"/>
    </row>
    <row r="204" ht="22" customHeight="1">
      <c r="J204" s="68" t="n"/>
    </row>
    <row r="205" ht="22" customHeight="1">
      <c r="J205" s="68" t="n"/>
    </row>
    <row r="206" ht="22" customHeight="1">
      <c r="J206" s="68" t="n"/>
    </row>
    <row r="207" ht="22" customHeight="1">
      <c r="J207" s="68" t="n"/>
    </row>
    <row r="208" ht="22" customHeight="1">
      <c r="J208" s="68" t="n"/>
    </row>
    <row r="209" ht="22" customHeight="1">
      <c r="J209" s="68" t="n"/>
    </row>
    <row r="210" ht="22" customHeight="1">
      <c r="J210" s="68" t="n"/>
    </row>
    <row r="211" ht="22" customHeight="1">
      <c r="J211" s="68" t="n"/>
    </row>
    <row r="212" ht="22" customHeight="1">
      <c r="J212" s="68" t="n"/>
    </row>
    <row r="213" ht="22" customHeight="1">
      <c r="J213" s="68" t="n"/>
    </row>
    <row r="214" ht="22" customHeight="1">
      <c r="J214" s="68" t="n"/>
    </row>
    <row r="215" ht="22" customHeight="1">
      <c r="J215" s="68" t="n"/>
    </row>
    <row r="216" ht="22" customHeight="1">
      <c r="J216" s="68" t="n"/>
    </row>
    <row r="217" ht="22" customHeight="1">
      <c r="J217" s="68" t="n"/>
    </row>
    <row r="218" ht="22" customHeight="1">
      <c r="J218" s="68" t="n"/>
    </row>
    <row r="219" ht="22" customHeight="1">
      <c r="J219" s="68" t="n"/>
    </row>
    <row r="220" ht="22" customHeight="1">
      <c r="J220" s="68" t="n"/>
    </row>
    <row r="221" ht="22" customHeight="1">
      <c r="J221" s="68" t="n"/>
    </row>
    <row r="222" ht="22" customHeight="1">
      <c r="J222" s="68" t="n"/>
    </row>
    <row r="223" ht="22" customHeight="1">
      <c r="J223" s="68" t="n"/>
    </row>
    <row r="224" ht="22" customHeight="1">
      <c r="J224" s="68" t="n"/>
    </row>
    <row r="225" ht="22" customHeight="1">
      <c r="J225" s="68" t="n"/>
    </row>
    <row r="226" ht="22" customHeight="1">
      <c r="J226" s="68" t="n"/>
    </row>
    <row r="227" ht="22" customHeight="1">
      <c r="J227" s="68" t="n"/>
    </row>
    <row r="228" ht="22" customHeight="1">
      <c r="J228" s="68" t="n"/>
    </row>
    <row r="229" ht="22" customHeight="1">
      <c r="J229" s="68" t="n"/>
    </row>
    <row r="230" ht="22" customHeight="1">
      <c r="J230" s="68" t="n"/>
    </row>
    <row r="231" ht="22" customHeight="1">
      <c r="J231" s="68" t="n"/>
    </row>
    <row r="232" ht="22" customHeight="1">
      <c r="J232" s="68" t="n"/>
    </row>
    <row r="233" ht="22" customHeight="1">
      <c r="J233" s="68" t="n"/>
    </row>
    <row r="234" ht="22" customHeight="1">
      <c r="J234" s="68" t="n"/>
    </row>
    <row r="235" ht="22" customHeight="1">
      <c r="J235" s="68" t="n"/>
    </row>
    <row r="236" ht="22" customHeight="1">
      <c r="J236" s="68" t="n"/>
    </row>
    <row r="237" ht="22" customHeight="1">
      <c r="J237" s="68" t="n"/>
    </row>
    <row r="238" ht="22" customHeight="1">
      <c r="J238" s="68" t="n"/>
    </row>
    <row r="239" ht="22" customHeight="1">
      <c r="J239" s="68" t="n"/>
    </row>
    <row r="240" ht="22" customHeight="1">
      <c r="J240" s="68" t="n"/>
    </row>
    <row r="241" ht="22" customHeight="1">
      <c r="J241" s="68" t="n"/>
    </row>
    <row r="242" ht="22" customHeight="1">
      <c r="J242" s="68" t="n"/>
    </row>
    <row r="243" ht="22" customHeight="1">
      <c r="J243" s="68" t="n"/>
    </row>
    <row r="244" ht="22" customHeight="1">
      <c r="J244" s="68" t="n"/>
    </row>
    <row r="245" ht="22" customHeight="1">
      <c r="J245" s="68" t="n"/>
    </row>
    <row r="246" ht="22" customHeight="1">
      <c r="J246" s="68" t="n"/>
    </row>
    <row r="247" ht="22" customHeight="1">
      <c r="J247" s="68" t="n"/>
    </row>
    <row r="248" ht="22" customHeight="1">
      <c r="J248" s="68" t="n"/>
    </row>
    <row r="249" ht="22" customHeight="1">
      <c r="J249" s="68" t="n"/>
    </row>
    <row r="250" ht="22" customHeight="1">
      <c r="J250" s="68" t="n"/>
    </row>
    <row r="251" ht="22" customHeight="1">
      <c r="J251" s="68" t="n"/>
    </row>
    <row r="252" ht="22" customHeight="1">
      <c r="J252" s="68" t="n"/>
    </row>
    <row r="253" ht="22" customHeight="1">
      <c r="J253" s="68" t="n"/>
    </row>
    <row r="254" ht="22" customHeight="1">
      <c r="J254" s="68" t="n"/>
    </row>
    <row r="255" ht="22" customHeight="1">
      <c r="J255" s="68" t="n"/>
    </row>
    <row r="256" ht="22" customHeight="1">
      <c r="J256" s="68" t="n"/>
    </row>
    <row r="257" ht="22" customHeight="1">
      <c r="J257" s="68" t="n"/>
    </row>
    <row r="258" ht="22" customHeight="1">
      <c r="J258" s="68" t="n"/>
    </row>
    <row r="259" ht="22" customHeight="1">
      <c r="J259" s="68" t="n"/>
    </row>
    <row r="260" ht="22" customHeight="1">
      <c r="J260" s="68" t="n"/>
    </row>
    <row r="261" ht="22" customHeight="1">
      <c r="J261" s="68" t="n"/>
    </row>
    <row r="262" ht="22" customHeight="1">
      <c r="J262" s="68" t="n"/>
    </row>
    <row r="263" ht="22" customHeight="1">
      <c r="J263" s="68" t="n"/>
    </row>
    <row r="264" ht="22" customHeight="1">
      <c r="J264" s="68" t="n"/>
    </row>
    <row r="265" ht="22" customHeight="1">
      <c r="J265" s="68" t="n"/>
    </row>
    <row r="266" ht="22" customHeight="1">
      <c r="J266" s="68" t="n"/>
    </row>
    <row r="267" ht="22" customHeight="1">
      <c r="J267" s="68" t="n"/>
    </row>
    <row r="268" ht="22" customHeight="1">
      <c r="J268" s="68" t="n"/>
    </row>
    <row r="269" ht="22" customHeight="1">
      <c r="J269" s="68" t="n"/>
    </row>
    <row r="270" ht="22" customHeight="1">
      <c r="J270" s="68" t="n"/>
    </row>
    <row r="271" ht="22" customHeight="1">
      <c r="J271" s="68" t="n"/>
    </row>
    <row r="272" ht="22" customHeight="1">
      <c r="J272" s="68" t="n"/>
    </row>
    <row r="273" ht="22" customHeight="1">
      <c r="J273" s="68" t="n"/>
    </row>
    <row r="274" ht="22" customHeight="1">
      <c r="J274" s="68" t="n"/>
    </row>
    <row r="275" ht="22" customHeight="1">
      <c r="J275" s="68" t="n"/>
    </row>
    <row r="276" ht="22" customHeight="1">
      <c r="J276" s="68" t="n"/>
    </row>
    <row r="277" ht="22" customHeight="1">
      <c r="J277" s="68" t="n"/>
    </row>
    <row r="278" ht="22" customHeight="1">
      <c r="J278" s="68" t="n"/>
    </row>
    <row r="279" ht="22" customHeight="1">
      <c r="J279" s="68" t="n"/>
    </row>
    <row r="280" ht="22" customHeight="1">
      <c r="J280" s="68" t="n"/>
    </row>
    <row r="281" ht="22" customHeight="1">
      <c r="J281" s="68" t="n"/>
    </row>
    <row r="282" ht="22" customHeight="1">
      <c r="J282" s="68" t="n"/>
    </row>
    <row r="283" ht="22" customHeight="1">
      <c r="J283" s="68" t="n"/>
    </row>
    <row r="284" ht="22" customHeight="1">
      <c r="J284" s="68" t="n"/>
    </row>
    <row r="285" ht="22" customHeight="1">
      <c r="J285" s="68" t="n"/>
    </row>
    <row r="286" ht="22" customHeight="1">
      <c r="J286" s="68" t="n"/>
    </row>
    <row r="287" ht="22" customHeight="1">
      <c r="J287" s="68" t="n"/>
    </row>
    <row r="288" ht="22" customHeight="1">
      <c r="J288" s="68" t="n"/>
    </row>
    <row r="289" ht="22" customHeight="1">
      <c r="J289" s="68" t="n"/>
    </row>
    <row r="290" ht="22" customHeight="1">
      <c r="J290" s="68" t="n"/>
    </row>
    <row r="291" ht="22" customHeight="1">
      <c r="J291" s="68" t="n"/>
    </row>
    <row r="292" ht="22" customHeight="1">
      <c r="J292" s="68" t="n"/>
    </row>
    <row r="293" ht="22" customHeight="1">
      <c r="J293" s="68" t="n"/>
    </row>
    <row r="294" ht="22" customHeight="1">
      <c r="J294" s="68" t="n"/>
    </row>
    <row r="295" ht="22" customHeight="1">
      <c r="J295" s="68" t="n"/>
    </row>
    <row r="296" ht="22" customHeight="1">
      <c r="J296" s="68" t="n"/>
    </row>
    <row r="297" ht="22" customHeight="1">
      <c r="J297" s="68" t="n"/>
    </row>
    <row r="298" ht="22" customHeight="1">
      <c r="J298" s="68" t="n"/>
    </row>
    <row r="299" ht="22" customHeight="1">
      <c r="J299" s="68" t="n"/>
    </row>
    <row r="300" ht="22" customHeight="1">
      <c r="J300" s="68" t="n"/>
    </row>
    <row r="301" ht="22" customHeight="1">
      <c r="J301" s="68" t="n"/>
    </row>
    <row r="302" ht="22" customHeight="1">
      <c r="J302" s="68" t="n"/>
    </row>
    <row r="303" ht="22" customHeight="1">
      <c r="J303" s="68" t="n"/>
    </row>
    <row r="304" ht="22" customHeight="1">
      <c r="J304" s="68" t="n"/>
    </row>
    <row r="305" ht="22" customHeight="1">
      <c r="J305" s="68" t="n"/>
    </row>
    <row r="306" ht="22" customHeight="1">
      <c r="J306" s="68" t="n"/>
    </row>
    <row r="307" ht="22" customHeight="1">
      <c r="J307" s="68" t="n"/>
    </row>
    <row r="308" ht="22" customHeight="1">
      <c r="J308" s="68" t="n"/>
    </row>
    <row r="309" ht="22" customHeight="1">
      <c r="J309" s="68" t="n"/>
    </row>
    <row r="310" ht="22" customHeight="1">
      <c r="J310" s="68" t="n"/>
    </row>
    <row r="311" ht="22" customHeight="1">
      <c r="J311" s="68" t="n"/>
    </row>
    <row r="312" ht="22" customHeight="1">
      <c r="J312" s="68" t="n"/>
    </row>
    <row r="313" ht="22" customHeight="1">
      <c r="J313" s="68" t="n"/>
    </row>
    <row r="314" ht="22" customHeight="1">
      <c r="J314" s="68" t="n"/>
    </row>
    <row r="315" ht="22" customHeight="1">
      <c r="J315" s="68" t="n"/>
    </row>
    <row r="316" ht="22" customHeight="1">
      <c r="J316" s="68" t="n"/>
    </row>
    <row r="317" ht="22" customHeight="1">
      <c r="J317" s="68" t="n"/>
    </row>
    <row r="318" ht="22" customHeight="1">
      <c r="J318" s="68" t="n"/>
    </row>
    <row r="319" ht="22" customHeight="1">
      <c r="J319" s="68" t="n"/>
    </row>
    <row r="320" ht="22" customHeight="1">
      <c r="J320" s="68" t="n"/>
    </row>
    <row r="321" ht="22" customHeight="1">
      <c r="J321" s="68" t="n"/>
    </row>
    <row r="322" ht="22" customHeight="1">
      <c r="J322" s="68" t="n"/>
    </row>
    <row r="323" ht="22" customHeight="1">
      <c r="J323" s="68" t="n"/>
    </row>
    <row r="324" ht="22" customHeight="1">
      <c r="J324" s="68" t="n"/>
    </row>
    <row r="325" ht="22" customHeight="1">
      <c r="J325" s="68" t="n"/>
    </row>
    <row r="326" ht="22" customHeight="1">
      <c r="J326" s="68" t="n"/>
    </row>
    <row r="327" ht="22" customHeight="1">
      <c r="J327" s="68" t="n"/>
    </row>
    <row r="328" ht="22" customHeight="1">
      <c r="J328" s="68" t="n"/>
    </row>
    <row r="329" ht="22" customHeight="1">
      <c r="J329" s="68" t="n"/>
    </row>
    <row r="330" ht="22" customHeight="1">
      <c r="J330" s="68" t="n"/>
    </row>
    <row r="331" ht="22" customHeight="1">
      <c r="J331" s="68" t="n"/>
    </row>
    <row r="332" ht="22" customHeight="1">
      <c r="J332" s="68" t="n"/>
    </row>
    <row r="333" ht="22" customHeight="1">
      <c r="J333" s="68" t="n"/>
    </row>
    <row r="334" ht="22" customHeight="1">
      <c r="J334" s="68" t="n"/>
    </row>
    <row r="335" ht="22" customHeight="1">
      <c r="J335" s="68" t="n"/>
    </row>
    <row r="336" ht="22" customHeight="1">
      <c r="J336" s="68" t="n"/>
    </row>
    <row r="337" ht="22" customHeight="1">
      <c r="J337" s="68" t="n"/>
    </row>
    <row r="338" ht="22" customHeight="1">
      <c r="J338" s="68" t="n"/>
    </row>
    <row r="339" ht="22" customHeight="1">
      <c r="J339" s="68" t="n"/>
    </row>
    <row r="340" ht="22" customHeight="1">
      <c r="J340" s="68" t="n"/>
    </row>
    <row r="341" ht="22" customHeight="1">
      <c r="J341" s="68" t="n"/>
    </row>
    <row r="342" ht="22" customHeight="1">
      <c r="J342" s="68" t="n"/>
    </row>
    <row r="343" ht="22" customHeight="1">
      <c r="J343" s="68" t="n"/>
    </row>
    <row r="344" ht="22" customHeight="1">
      <c r="J344" s="68" t="n"/>
    </row>
    <row r="345" ht="22" customHeight="1">
      <c r="J345" s="68" t="n"/>
    </row>
    <row r="346" ht="22" customHeight="1">
      <c r="J346" s="68" t="n"/>
    </row>
    <row r="347" ht="22" customHeight="1">
      <c r="J347" s="68" t="n"/>
    </row>
    <row r="348" ht="22" customHeight="1">
      <c r="J348" s="68" t="n"/>
    </row>
    <row r="349" ht="22" customHeight="1">
      <c r="J349" s="68" t="n"/>
    </row>
    <row r="350" ht="22" customHeight="1">
      <c r="J350" s="68" t="n"/>
    </row>
    <row r="351" ht="22" customHeight="1">
      <c r="J351" s="68" t="n"/>
    </row>
    <row r="352" ht="22" customHeight="1">
      <c r="J352" s="68" t="n"/>
    </row>
    <row r="353" ht="22" customHeight="1">
      <c r="J353" s="68" t="n"/>
    </row>
    <row r="354" ht="22" customHeight="1">
      <c r="J354" s="68" t="n"/>
    </row>
    <row r="355" ht="22" customHeight="1">
      <c r="J355" s="68" t="n"/>
    </row>
    <row r="356" ht="22" customHeight="1">
      <c r="J356" s="68" t="n"/>
    </row>
    <row r="357" ht="22" customHeight="1">
      <c r="J357" s="68" t="n"/>
    </row>
    <row r="358" ht="22" customHeight="1">
      <c r="J358" s="68" t="n"/>
    </row>
    <row r="359" ht="22" customHeight="1">
      <c r="J359" s="68" t="n"/>
    </row>
    <row r="360" ht="22" customHeight="1">
      <c r="J360" s="68" t="n"/>
    </row>
    <row r="361" ht="22" customHeight="1">
      <c r="J361" s="68" t="n"/>
    </row>
    <row r="362" ht="22" customHeight="1">
      <c r="J362" s="68" t="n"/>
    </row>
    <row r="363" ht="22" customHeight="1">
      <c r="J363" s="68" t="n"/>
    </row>
    <row r="364" ht="22" customHeight="1">
      <c r="J364" s="68" t="n"/>
    </row>
    <row r="365" ht="22" customHeight="1">
      <c r="J365" s="68" t="n"/>
    </row>
    <row r="366" ht="22" customHeight="1">
      <c r="J366" s="68" t="n"/>
    </row>
    <row r="367" ht="22" customHeight="1">
      <c r="J367" s="68" t="n"/>
    </row>
    <row r="368" ht="22" customHeight="1">
      <c r="J368" s="68" t="n"/>
    </row>
    <row r="369" ht="22" customHeight="1">
      <c r="J369" s="68" t="n"/>
    </row>
    <row r="370" ht="22" customHeight="1">
      <c r="J370" s="68" t="n"/>
    </row>
    <row r="371" ht="22" customHeight="1">
      <c r="J371" s="68" t="n"/>
    </row>
    <row r="372" ht="22" customHeight="1">
      <c r="J372" s="68" t="n"/>
    </row>
    <row r="373" ht="22" customHeight="1">
      <c r="J373" s="68" t="n"/>
    </row>
    <row r="374" ht="22" customHeight="1">
      <c r="J374" s="68" t="n"/>
    </row>
    <row r="375" ht="22" customHeight="1">
      <c r="J375" s="68" t="n"/>
    </row>
    <row r="376" ht="22" customHeight="1">
      <c r="J376" s="68" t="n"/>
    </row>
    <row r="377" ht="22" customHeight="1">
      <c r="J377" s="68" t="n"/>
    </row>
    <row r="378" ht="22" customHeight="1">
      <c r="J378" s="68" t="n"/>
    </row>
    <row r="379" ht="22" customHeight="1">
      <c r="J379" s="68" t="n"/>
    </row>
    <row r="380" ht="22" customHeight="1">
      <c r="J380" s="68" t="n"/>
    </row>
    <row r="381" ht="22" customHeight="1">
      <c r="J381" s="68" t="n"/>
    </row>
    <row r="382" ht="22" customHeight="1">
      <c r="J382" s="68" t="n"/>
    </row>
    <row r="383" ht="22" customHeight="1">
      <c r="J383" s="68" t="n"/>
    </row>
    <row r="384" ht="22" customHeight="1">
      <c r="J384" s="68" t="n"/>
    </row>
    <row r="385" ht="22" customHeight="1">
      <c r="J385" s="68" t="n"/>
    </row>
    <row r="386" ht="22" customHeight="1">
      <c r="J386" s="68" t="n"/>
    </row>
    <row r="387" ht="22" customHeight="1">
      <c r="J387" s="68" t="n"/>
    </row>
    <row r="388" ht="22" customHeight="1">
      <c r="J388" s="68" t="n"/>
    </row>
    <row r="389" ht="22" customHeight="1">
      <c r="J389" s="68" t="n"/>
    </row>
    <row r="390" ht="22" customHeight="1">
      <c r="J390" s="68" t="n"/>
    </row>
    <row r="391" ht="22" customHeight="1">
      <c r="J391" s="68" t="n"/>
    </row>
    <row r="392" ht="22" customHeight="1">
      <c r="J392" s="68" t="n"/>
    </row>
    <row r="393" ht="22" customHeight="1">
      <c r="J393" s="68" t="n"/>
    </row>
    <row r="394" ht="22" customHeight="1">
      <c r="J394" s="68" t="n"/>
    </row>
    <row r="395" ht="22" customHeight="1">
      <c r="J395" s="68" t="n"/>
    </row>
    <row r="396" ht="22" customHeight="1">
      <c r="J396" s="68" t="n"/>
    </row>
    <row r="397" ht="22" customHeight="1">
      <c r="J397" s="68" t="n"/>
    </row>
    <row r="398" ht="22" customHeight="1">
      <c r="J398" s="68" t="n"/>
    </row>
    <row r="399" ht="22" customHeight="1">
      <c r="J399" s="68" t="n"/>
    </row>
    <row r="400" ht="22" customHeight="1">
      <c r="J400" s="68" t="n"/>
    </row>
    <row r="401" ht="22" customHeight="1">
      <c r="J401" s="68" t="n"/>
    </row>
    <row r="402" ht="22" customHeight="1">
      <c r="J402" s="68" t="n"/>
    </row>
    <row r="403" ht="22" customHeight="1">
      <c r="J403" s="68" t="n"/>
    </row>
    <row r="404" ht="22" customHeight="1">
      <c r="J404" s="68" t="n"/>
    </row>
    <row r="405" ht="22" customHeight="1">
      <c r="J405" s="68" t="n"/>
    </row>
    <row r="406" ht="22" customHeight="1">
      <c r="J406" s="68" t="n"/>
    </row>
    <row r="407" ht="22" customHeight="1">
      <c r="J407" s="68" t="n"/>
    </row>
    <row r="408" ht="22" customHeight="1">
      <c r="J408" s="68" t="n"/>
    </row>
    <row r="409" ht="22" customHeight="1">
      <c r="J409" s="68" t="n"/>
    </row>
    <row r="410" ht="22" customHeight="1">
      <c r="J410" s="68" t="n"/>
    </row>
    <row r="411" ht="22" customHeight="1">
      <c r="J411" s="68" t="n"/>
    </row>
    <row r="412" ht="22" customHeight="1">
      <c r="J412" s="68" t="n"/>
    </row>
    <row r="413" ht="22" customHeight="1">
      <c r="J413" s="68" t="n"/>
    </row>
    <row r="414" ht="22" customHeight="1">
      <c r="J414" s="68" t="n"/>
    </row>
    <row r="415" ht="22" customHeight="1">
      <c r="J415" s="68" t="n"/>
    </row>
    <row r="416" ht="22" customHeight="1">
      <c r="J416" s="68" t="n"/>
    </row>
    <row r="417" ht="22" customHeight="1">
      <c r="J417" s="68" t="n"/>
    </row>
    <row r="418" ht="22" customHeight="1">
      <c r="J418" s="68" t="n"/>
    </row>
    <row r="419" ht="22" customHeight="1">
      <c r="J419" s="68" t="n"/>
    </row>
    <row r="420" ht="22" customHeight="1">
      <c r="J420" s="68" t="n"/>
    </row>
    <row r="421" ht="22" customHeight="1">
      <c r="J421" s="68" t="n"/>
    </row>
    <row r="422" ht="22" customHeight="1">
      <c r="J422" s="68" t="n"/>
    </row>
    <row r="423" ht="22" customHeight="1">
      <c r="J423" s="68" t="n"/>
    </row>
    <row r="424" ht="22" customHeight="1">
      <c r="J424" s="68" t="n"/>
    </row>
    <row r="425" ht="22" customHeight="1">
      <c r="J425" s="68" t="n"/>
    </row>
    <row r="426" ht="22" customHeight="1">
      <c r="J426" s="68" t="n"/>
    </row>
    <row r="427" ht="22" customHeight="1">
      <c r="J427" s="68" t="n"/>
    </row>
    <row r="428" ht="22" customHeight="1">
      <c r="J428" s="68" t="n"/>
    </row>
    <row r="429" ht="22" customHeight="1">
      <c r="J429" s="68" t="n"/>
    </row>
    <row r="430" ht="22" customHeight="1">
      <c r="J430" s="68" t="n"/>
    </row>
    <row r="431" ht="22" customHeight="1">
      <c r="J431" s="68" t="n"/>
    </row>
    <row r="432" ht="22" customHeight="1">
      <c r="J432" s="68" t="n"/>
    </row>
    <row r="433" ht="22" customHeight="1">
      <c r="J433" s="68" t="n"/>
    </row>
    <row r="434" ht="22" customHeight="1">
      <c r="J434" s="68" t="n"/>
    </row>
    <row r="435" ht="22" customHeight="1">
      <c r="J435" s="68" t="n"/>
    </row>
    <row r="436" ht="22" customHeight="1">
      <c r="J436" s="68" t="n"/>
    </row>
    <row r="437" ht="22" customHeight="1">
      <c r="J437" s="68" t="n"/>
    </row>
    <row r="438" ht="22" customHeight="1">
      <c r="J438" s="68" t="n"/>
    </row>
    <row r="439" ht="22" customHeight="1">
      <c r="J439" s="68" t="n"/>
    </row>
    <row r="440" ht="22" customHeight="1">
      <c r="J440" s="68" t="n"/>
    </row>
    <row r="441" ht="22" customHeight="1">
      <c r="J441" s="68" t="n"/>
    </row>
    <row r="442" ht="22" customHeight="1">
      <c r="J442" s="68" t="n"/>
    </row>
    <row r="443" ht="22" customHeight="1">
      <c r="J443" s="68" t="n"/>
    </row>
    <row r="444" ht="22" customHeight="1">
      <c r="J444" s="68" t="n"/>
    </row>
    <row r="445" ht="22" customHeight="1">
      <c r="J445" s="68" t="n"/>
    </row>
    <row r="446" ht="22" customHeight="1">
      <c r="J446" s="68" t="n"/>
    </row>
    <row r="447" ht="22" customHeight="1">
      <c r="J447" s="68" t="n"/>
    </row>
    <row r="448" ht="22" customHeight="1">
      <c r="J448" s="68" t="n"/>
    </row>
    <row r="449" ht="22" customHeight="1">
      <c r="J449" s="68" t="n"/>
    </row>
    <row r="450" ht="22" customHeight="1">
      <c r="J450" s="68" t="n"/>
    </row>
    <row r="451" ht="22" customHeight="1">
      <c r="J451" s="68" t="n"/>
    </row>
    <row r="452" ht="22" customHeight="1">
      <c r="J452" s="68" t="n"/>
    </row>
    <row r="453" ht="22" customHeight="1">
      <c r="J453" s="68" t="n"/>
    </row>
    <row r="454" ht="22" customHeight="1">
      <c r="J454" s="68" t="n"/>
    </row>
    <row r="455" ht="22" customHeight="1">
      <c r="J455" s="68" t="n"/>
    </row>
    <row r="456" ht="22" customHeight="1">
      <c r="J456" s="68" t="n"/>
    </row>
    <row r="457" ht="22" customHeight="1">
      <c r="J457" s="68" t="n"/>
    </row>
    <row r="458" ht="22" customHeight="1">
      <c r="J458" s="68" t="n"/>
    </row>
    <row r="459" ht="22" customHeight="1">
      <c r="J459" s="68" t="n"/>
    </row>
    <row r="460" ht="22" customHeight="1">
      <c r="J460" s="68" t="n"/>
    </row>
    <row r="461" ht="22" customHeight="1">
      <c r="J461" s="68" t="n"/>
    </row>
    <row r="462" ht="22" customHeight="1">
      <c r="J462" s="68" t="n"/>
    </row>
    <row r="463" ht="22" customHeight="1">
      <c r="J463" s="68" t="n"/>
    </row>
    <row r="464" ht="22" customHeight="1">
      <c r="J464" s="68" t="n"/>
    </row>
    <row r="465" ht="22" customHeight="1">
      <c r="J465" s="68" t="n"/>
    </row>
    <row r="466" ht="22" customHeight="1">
      <c r="J466" s="68" t="n"/>
    </row>
    <row r="467" ht="22" customHeight="1">
      <c r="J467" s="68" t="n"/>
    </row>
    <row r="468" ht="22" customHeight="1">
      <c r="J468" s="68" t="n"/>
    </row>
    <row r="469" ht="22" customHeight="1">
      <c r="J469" s="68" t="n"/>
    </row>
    <row r="470" ht="22" customHeight="1">
      <c r="J470" s="68" t="n"/>
    </row>
    <row r="471" ht="22" customHeight="1">
      <c r="J471" s="68" t="n"/>
    </row>
    <row r="472" ht="22" customHeight="1">
      <c r="J472" s="68" t="n"/>
    </row>
    <row r="473" ht="22" customHeight="1">
      <c r="J473" s="68" t="n"/>
    </row>
    <row r="474" ht="22" customHeight="1">
      <c r="J474" s="68" t="n"/>
    </row>
    <row r="475" ht="22" customHeight="1">
      <c r="J475" s="68" t="n"/>
    </row>
    <row r="476" ht="22" customHeight="1">
      <c r="J476" s="68" t="n"/>
    </row>
    <row r="477" ht="22" customHeight="1">
      <c r="J477" s="68" t="n"/>
    </row>
    <row r="478" ht="22" customHeight="1">
      <c r="J478" s="68" t="n"/>
    </row>
    <row r="479" ht="22" customHeight="1">
      <c r="J479" s="68" t="n"/>
    </row>
    <row r="480" ht="22" customHeight="1">
      <c r="J480" s="68" t="n"/>
    </row>
    <row r="481" ht="22" customHeight="1">
      <c r="J481" s="68" t="n"/>
    </row>
    <row r="482" ht="22" customHeight="1">
      <c r="J482" s="68" t="n"/>
    </row>
    <row r="483" ht="22" customHeight="1">
      <c r="J483" s="68" t="n"/>
    </row>
    <row r="484" ht="22" customHeight="1">
      <c r="J484" s="68" t="n"/>
    </row>
    <row r="485" ht="22" customHeight="1">
      <c r="J485" s="68" t="n"/>
    </row>
    <row r="486" ht="22" customHeight="1">
      <c r="J486" s="68" t="n"/>
    </row>
    <row r="487" ht="22" customHeight="1">
      <c r="J487" s="68" t="n"/>
    </row>
    <row r="488" ht="22" customHeight="1">
      <c r="J488" s="68" t="n"/>
    </row>
    <row r="489" ht="22" customHeight="1">
      <c r="J489" s="68" t="n"/>
    </row>
    <row r="490" ht="22" customHeight="1">
      <c r="J490" s="68" t="n"/>
    </row>
    <row r="491" ht="22" customHeight="1">
      <c r="J491" s="68" t="n"/>
    </row>
    <row r="492" ht="22" customHeight="1">
      <c r="J492" s="68" t="n"/>
    </row>
    <row r="493" ht="22" customHeight="1">
      <c r="J493" s="68" t="n"/>
    </row>
    <row r="494" ht="22" customHeight="1">
      <c r="J494" s="68" t="n"/>
    </row>
    <row r="495" ht="22" customHeight="1">
      <c r="J495" s="68" t="n"/>
    </row>
    <row r="496" ht="22" customHeight="1">
      <c r="J496" s="68" t="n"/>
    </row>
    <row r="497" ht="22" customHeight="1">
      <c r="J497" s="68" t="n"/>
    </row>
    <row r="498" ht="22" customHeight="1">
      <c r="J498" s="68" t="n"/>
    </row>
    <row r="499" ht="22" customHeight="1">
      <c r="J499" s="68" t="n"/>
    </row>
    <row r="500" ht="22" customHeight="1">
      <c r="J500" s="68" t="n"/>
    </row>
    <row r="501" ht="22" customHeight="1">
      <c r="J501" s="68" t="n"/>
    </row>
    <row r="502" ht="22" customHeight="1">
      <c r="J502" s="68" t="n"/>
    </row>
    <row r="503" ht="22" customHeight="1">
      <c r="J503" s="68" t="n"/>
    </row>
    <row r="504" ht="22" customHeight="1">
      <c r="J504" s="68" t="n"/>
    </row>
    <row r="505" ht="22" customHeight="1">
      <c r="J505" s="68" t="n"/>
    </row>
    <row r="506" ht="22" customHeight="1">
      <c r="J506" s="68" t="n"/>
    </row>
    <row r="507" ht="22" customHeight="1">
      <c r="J507" s="68" t="n"/>
    </row>
    <row r="508" ht="22" customHeight="1">
      <c r="J508" s="68" t="n"/>
    </row>
    <row r="509" ht="22" customHeight="1">
      <c r="J509" s="68" t="n"/>
    </row>
    <row r="510" ht="22" customHeight="1">
      <c r="J510" s="68" t="n"/>
    </row>
    <row r="511" ht="22" customHeight="1">
      <c r="J511" s="68" t="n"/>
    </row>
    <row r="512" ht="22" customHeight="1">
      <c r="J512" s="68" t="n"/>
    </row>
    <row r="513" ht="22" customHeight="1">
      <c r="J513" s="68" t="n"/>
    </row>
    <row r="514" ht="22" customHeight="1">
      <c r="J514" s="68" t="n"/>
    </row>
    <row r="515" ht="22" customHeight="1">
      <c r="J515" s="68" t="n"/>
    </row>
    <row r="516" ht="22" customHeight="1">
      <c r="J516" s="68" t="n"/>
    </row>
    <row r="517" ht="22" customHeight="1">
      <c r="J517" s="68" t="n"/>
    </row>
    <row r="518" ht="22" customHeight="1">
      <c r="J518" s="68" t="n"/>
    </row>
    <row r="519" ht="22" customHeight="1">
      <c r="J519" s="68" t="n"/>
    </row>
    <row r="520" ht="22" customHeight="1">
      <c r="J520" s="68" t="n"/>
    </row>
    <row r="521" ht="22" customHeight="1">
      <c r="J521" s="68" t="n"/>
    </row>
    <row r="522" ht="22" customHeight="1">
      <c r="J522" s="68" t="n"/>
    </row>
    <row r="523" ht="22" customHeight="1">
      <c r="J523" s="68" t="n"/>
    </row>
    <row r="524" ht="22" customHeight="1">
      <c r="J524" s="68" t="n"/>
    </row>
    <row r="525" ht="22" customHeight="1">
      <c r="J525" s="68" t="n"/>
    </row>
    <row r="526" ht="22" customHeight="1">
      <c r="J526" s="68" t="n"/>
    </row>
    <row r="527" ht="22" customHeight="1">
      <c r="J527" s="68" t="n"/>
    </row>
    <row r="528" ht="22" customHeight="1">
      <c r="J528" s="68" t="n"/>
    </row>
    <row r="529" ht="22" customHeight="1">
      <c r="J529" s="68" t="n"/>
    </row>
    <row r="530" ht="22" customHeight="1">
      <c r="J530" s="68" t="n"/>
    </row>
    <row r="531" ht="22" customHeight="1">
      <c r="J531" s="68" t="n"/>
    </row>
    <row r="532" ht="22" customHeight="1">
      <c r="J532" s="68" t="n"/>
    </row>
    <row r="533" ht="22" customHeight="1">
      <c r="J533" s="68" t="n"/>
    </row>
    <row r="534" ht="22" customHeight="1">
      <c r="J534" s="68" t="n"/>
    </row>
    <row r="535" ht="22" customHeight="1">
      <c r="J535" s="68" t="n"/>
    </row>
    <row r="536" ht="22" customHeight="1">
      <c r="J536" s="68" t="n"/>
    </row>
    <row r="537" ht="22" customHeight="1">
      <c r="J537" s="68" t="n"/>
    </row>
    <row r="538" ht="22" customHeight="1">
      <c r="J538" s="68" t="n"/>
    </row>
    <row r="539" ht="22" customHeight="1">
      <c r="J539" s="68" t="n"/>
    </row>
    <row r="540" ht="22" customHeight="1">
      <c r="J540" s="68" t="n"/>
    </row>
    <row r="541" ht="22" customHeight="1">
      <c r="J541" s="68" t="n"/>
    </row>
    <row r="542" ht="22" customHeight="1">
      <c r="J542" s="68" t="n"/>
    </row>
    <row r="543" ht="22" customHeight="1">
      <c r="J543" s="68" t="n"/>
    </row>
    <row r="544" ht="22" customHeight="1">
      <c r="J544" s="68" t="n"/>
    </row>
    <row r="545" ht="22" customHeight="1">
      <c r="J545" s="68" t="n"/>
    </row>
    <row r="546" ht="22" customHeight="1">
      <c r="J546" s="68" t="n"/>
    </row>
    <row r="547" ht="22" customHeight="1">
      <c r="J547" s="68" t="n"/>
    </row>
    <row r="548" ht="22" customHeight="1">
      <c r="J548" s="68" t="n"/>
    </row>
    <row r="549" ht="22" customHeight="1">
      <c r="J549" s="68" t="n"/>
    </row>
    <row r="550" ht="22" customHeight="1">
      <c r="J550" s="68" t="n"/>
    </row>
    <row r="551" ht="22" customHeight="1">
      <c r="J551" s="68" t="n"/>
    </row>
    <row r="552" ht="22" customHeight="1">
      <c r="J552" s="68" t="n"/>
    </row>
    <row r="553" ht="22" customHeight="1">
      <c r="J553" s="68" t="n"/>
    </row>
    <row r="554" ht="22" customHeight="1">
      <c r="J554" s="68" t="n"/>
    </row>
    <row r="555" ht="22" customHeight="1">
      <c r="J555" s="68" t="n"/>
    </row>
    <row r="556" ht="22" customHeight="1">
      <c r="J556" s="68" t="n"/>
    </row>
    <row r="557" ht="22" customHeight="1">
      <c r="J557" s="68" t="n"/>
    </row>
    <row r="558" ht="22" customHeight="1">
      <c r="J558" s="68" t="n"/>
    </row>
    <row r="559" ht="22" customHeight="1">
      <c r="J559" s="68" t="n"/>
    </row>
    <row r="560" ht="22" customHeight="1">
      <c r="J560" s="68" t="n"/>
    </row>
    <row r="561" ht="22" customHeight="1">
      <c r="J561" s="68" t="n"/>
    </row>
    <row r="562" ht="22" customHeight="1">
      <c r="J562" s="68" t="n"/>
    </row>
    <row r="563" ht="22" customHeight="1">
      <c r="J563" s="68" t="n"/>
    </row>
    <row r="564" ht="22" customHeight="1">
      <c r="J564" s="68" t="n"/>
    </row>
    <row r="565" ht="22" customHeight="1">
      <c r="J565" s="68" t="n"/>
    </row>
    <row r="566" ht="22" customHeight="1">
      <c r="J566" s="68" t="n"/>
    </row>
    <row r="567" ht="22" customHeight="1">
      <c r="J567" s="68" t="n"/>
    </row>
    <row r="568" ht="22" customHeight="1">
      <c r="J568" s="68" t="n"/>
    </row>
    <row r="569" ht="22" customHeight="1">
      <c r="J569" s="68" t="n"/>
    </row>
    <row r="570" ht="22" customHeight="1">
      <c r="J570" s="68" t="n"/>
    </row>
    <row r="571" ht="22" customHeight="1">
      <c r="J571" s="68" t="n"/>
    </row>
    <row r="572" ht="22" customHeight="1">
      <c r="J572" s="68" t="n"/>
    </row>
    <row r="573" ht="22" customHeight="1">
      <c r="J573" s="68" t="n"/>
    </row>
    <row r="574" ht="22" customHeight="1">
      <c r="J574" s="68" t="n"/>
    </row>
    <row r="575" ht="22" customHeight="1">
      <c r="J575" s="68" t="n"/>
    </row>
    <row r="576" ht="22" customHeight="1">
      <c r="J576" s="68" t="n"/>
    </row>
    <row r="577" ht="22" customHeight="1">
      <c r="J577" s="68" t="n"/>
    </row>
    <row r="578" ht="22" customHeight="1">
      <c r="J578" s="68" t="n"/>
    </row>
    <row r="579" ht="22" customHeight="1">
      <c r="J579" s="68" t="n"/>
    </row>
    <row r="580" ht="22" customHeight="1">
      <c r="J580" s="68" t="n"/>
    </row>
    <row r="581" ht="22" customHeight="1">
      <c r="J581" s="68" t="n"/>
    </row>
    <row r="582" ht="22" customHeight="1">
      <c r="J582" s="68" t="n"/>
    </row>
    <row r="583" ht="22" customHeight="1">
      <c r="J583" s="68" t="n"/>
    </row>
    <row r="584" ht="22" customHeight="1">
      <c r="J584" s="68" t="n"/>
    </row>
    <row r="585" ht="22" customHeight="1">
      <c r="J585" s="68" t="n"/>
    </row>
    <row r="586" ht="22" customHeight="1">
      <c r="J586" s="68" t="n"/>
    </row>
    <row r="587" ht="22" customHeight="1">
      <c r="J587" s="68" t="n"/>
    </row>
    <row r="588" ht="22" customHeight="1">
      <c r="J588" s="68" t="n"/>
    </row>
    <row r="589" ht="22" customHeight="1">
      <c r="J589" s="68" t="n"/>
    </row>
    <row r="590" ht="22" customHeight="1">
      <c r="J590" s="68" t="n"/>
    </row>
    <row r="591" ht="22" customHeight="1">
      <c r="J591" s="68" t="n"/>
    </row>
    <row r="592" ht="22" customHeight="1">
      <c r="J592" s="68" t="n"/>
    </row>
    <row r="593" ht="22" customHeight="1">
      <c r="J593" s="68" t="n"/>
    </row>
    <row r="594" ht="22" customHeight="1">
      <c r="J594" s="68" t="n"/>
    </row>
    <row r="595" ht="22" customHeight="1">
      <c r="J595" s="68" t="n"/>
    </row>
    <row r="596" ht="22" customHeight="1">
      <c r="J596" s="68" t="n"/>
    </row>
    <row r="597" ht="22" customHeight="1">
      <c r="J597" s="68" t="n"/>
    </row>
    <row r="598" ht="22" customHeight="1">
      <c r="J598" s="68" t="n"/>
    </row>
    <row r="599" ht="22" customHeight="1">
      <c r="J599" s="68" t="n"/>
    </row>
    <row r="600" ht="22" customHeight="1">
      <c r="J600" s="68" t="n"/>
    </row>
    <row r="601" ht="22" customHeight="1">
      <c r="J601" s="68" t="n"/>
    </row>
    <row r="602" ht="22" customHeight="1">
      <c r="J602" s="68" t="n"/>
    </row>
    <row r="603" ht="22" customHeight="1">
      <c r="J603" s="68" t="n"/>
    </row>
    <row r="604" ht="22" customHeight="1">
      <c r="J604" s="68" t="n"/>
    </row>
    <row r="605" ht="22" customHeight="1">
      <c r="J605" s="68" t="n"/>
    </row>
    <row r="606" ht="22" customHeight="1">
      <c r="J606" s="68" t="n"/>
    </row>
    <row r="607" ht="22" customHeight="1">
      <c r="J607" s="68" t="n"/>
    </row>
    <row r="608" ht="22" customHeight="1">
      <c r="J608" s="68" t="n"/>
    </row>
    <row r="609" ht="22" customHeight="1">
      <c r="J609" s="68" t="n"/>
    </row>
    <row r="610" ht="22" customHeight="1">
      <c r="J610" s="68" t="n"/>
    </row>
    <row r="611" ht="22" customHeight="1">
      <c r="J611" s="68" t="n"/>
    </row>
    <row r="612" ht="22" customHeight="1">
      <c r="J612" s="68" t="n"/>
    </row>
    <row r="613" ht="22" customHeight="1">
      <c r="J613" s="68" t="n"/>
    </row>
    <row r="614" ht="22" customHeight="1">
      <c r="J614" s="68" t="n"/>
    </row>
    <row r="615" ht="22" customHeight="1">
      <c r="J615" s="68" t="n"/>
    </row>
    <row r="616" ht="22" customHeight="1">
      <c r="J616" s="68" t="n"/>
    </row>
    <row r="617" ht="22" customHeight="1">
      <c r="J617" s="68" t="n"/>
    </row>
    <row r="618" ht="22" customHeight="1">
      <c r="J618" s="68" t="n"/>
    </row>
    <row r="619" ht="22" customHeight="1">
      <c r="J619" s="68" t="n"/>
    </row>
    <row r="620" ht="22" customHeight="1">
      <c r="J620" s="68" t="n"/>
    </row>
    <row r="621" ht="22" customHeight="1">
      <c r="J621" s="68" t="n"/>
    </row>
    <row r="622" ht="22" customHeight="1">
      <c r="J622" s="68" t="n"/>
    </row>
    <row r="623" ht="22" customHeight="1">
      <c r="J623" s="68" t="n"/>
    </row>
    <row r="624" ht="22" customHeight="1">
      <c r="J624" s="68" t="n"/>
    </row>
    <row r="625" ht="22" customHeight="1">
      <c r="J625" s="68" t="n"/>
    </row>
    <row r="626" ht="22" customHeight="1">
      <c r="J626" s="68" t="n"/>
    </row>
    <row r="627" ht="22" customHeight="1">
      <c r="J627" s="68" t="n"/>
    </row>
    <row r="628" ht="22" customHeight="1">
      <c r="J628" s="68" t="n"/>
    </row>
    <row r="629" ht="22" customHeight="1">
      <c r="J629" s="68" t="n"/>
    </row>
    <row r="630" ht="22" customHeight="1">
      <c r="J630" s="68" t="n"/>
    </row>
    <row r="631" ht="22" customHeight="1">
      <c r="J631" s="68" t="n"/>
    </row>
    <row r="632" ht="22" customHeight="1">
      <c r="J632" s="68" t="n"/>
    </row>
    <row r="633" ht="22" customHeight="1">
      <c r="J633" s="68" t="n"/>
    </row>
    <row r="634" ht="22" customHeight="1">
      <c r="J634" s="68" t="n"/>
    </row>
    <row r="635" ht="22" customHeight="1">
      <c r="J635" s="68" t="n"/>
    </row>
    <row r="636" ht="22" customHeight="1">
      <c r="J636" s="68" t="n"/>
    </row>
    <row r="637" ht="22" customHeight="1">
      <c r="J637" s="68" t="n"/>
    </row>
    <row r="638" ht="22" customHeight="1">
      <c r="J638" s="68" t="n"/>
    </row>
    <row r="639" ht="22" customHeight="1">
      <c r="J639" s="68" t="n"/>
    </row>
    <row r="640" ht="22" customHeight="1">
      <c r="J640" s="68" t="n"/>
    </row>
    <row r="641" ht="22" customHeight="1">
      <c r="J641" s="68" t="n"/>
    </row>
    <row r="642" ht="22" customHeight="1">
      <c r="J642" s="68" t="n"/>
    </row>
    <row r="643" ht="22" customHeight="1">
      <c r="J643" s="68" t="n"/>
    </row>
    <row r="644" ht="22" customHeight="1">
      <c r="J644" s="68" t="n"/>
    </row>
    <row r="645" ht="22" customHeight="1">
      <c r="J645" s="68" t="n"/>
    </row>
    <row r="646" ht="22" customHeight="1">
      <c r="J646" s="68" t="n"/>
    </row>
    <row r="647" ht="22" customHeight="1">
      <c r="J647" s="68" t="n"/>
    </row>
    <row r="648" ht="22" customHeight="1">
      <c r="J648" s="68" t="n"/>
    </row>
    <row r="649" ht="22" customHeight="1">
      <c r="J649" s="68" t="n"/>
    </row>
    <row r="650" ht="22" customHeight="1">
      <c r="J650" s="68" t="n"/>
    </row>
    <row r="651" ht="22" customHeight="1">
      <c r="J651" s="68" t="n"/>
    </row>
    <row r="652" ht="22" customHeight="1">
      <c r="J652" s="68" t="n"/>
    </row>
    <row r="653" ht="22" customHeight="1">
      <c r="J653" s="68" t="n"/>
    </row>
    <row r="654" ht="22" customHeight="1">
      <c r="J654" s="68" t="n"/>
    </row>
    <row r="655" ht="22" customHeight="1">
      <c r="J655" s="68" t="n"/>
    </row>
    <row r="656" ht="22" customHeight="1">
      <c r="J656" s="68" t="n"/>
    </row>
    <row r="657" ht="22" customHeight="1">
      <c r="J657" s="68" t="n"/>
    </row>
    <row r="658" ht="22" customHeight="1">
      <c r="J658" s="68" t="n"/>
    </row>
    <row r="659" ht="22" customHeight="1">
      <c r="J659" s="68" t="n"/>
    </row>
    <row r="660" ht="22" customHeight="1">
      <c r="J660" s="68" t="n"/>
    </row>
    <row r="661" ht="22" customHeight="1">
      <c r="J661" s="68" t="n"/>
    </row>
    <row r="662" ht="22" customHeight="1">
      <c r="J662" s="68" t="n"/>
    </row>
    <row r="663" ht="22" customHeight="1">
      <c r="J663" s="68" t="n"/>
    </row>
    <row r="664" ht="22" customHeight="1">
      <c r="J664" s="68" t="n"/>
    </row>
    <row r="665" ht="22" customHeight="1">
      <c r="J665" s="68" t="n"/>
    </row>
    <row r="666" ht="22" customHeight="1">
      <c r="J666" s="68" t="n"/>
    </row>
    <row r="667" ht="22" customHeight="1">
      <c r="J667" s="68" t="n"/>
    </row>
    <row r="668" ht="22" customHeight="1">
      <c r="J668" s="68" t="n"/>
    </row>
    <row r="669" ht="22" customHeight="1">
      <c r="J669" s="68" t="n"/>
    </row>
    <row r="670" ht="22" customHeight="1">
      <c r="J670" s="68" t="n"/>
    </row>
    <row r="671" ht="22" customHeight="1">
      <c r="J671" s="68" t="n"/>
    </row>
    <row r="672" ht="22" customHeight="1">
      <c r="J672" s="68" t="n"/>
    </row>
    <row r="673" ht="22" customHeight="1">
      <c r="J673" s="68" t="n"/>
    </row>
    <row r="674" ht="22" customHeight="1">
      <c r="J674" s="68" t="n"/>
    </row>
    <row r="675" ht="22" customHeight="1">
      <c r="J675" s="68" t="n"/>
    </row>
    <row r="676" ht="22" customHeight="1">
      <c r="J676" s="68" t="n"/>
    </row>
    <row r="677" ht="22" customHeight="1">
      <c r="J677" s="68" t="n"/>
    </row>
    <row r="678" ht="22" customHeight="1">
      <c r="J678" s="68" t="n"/>
    </row>
    <row r="679" ht="22" customHeight="1">
      <c r="J679" s="68" t="n"/>
    </row>
    <row r="680" ht="22" customHeight="1">
      <c r="J680" s="68" t="n"/>
    </row>
    <row r="681" ht="22" customHeight="1">
      <c r="J681" s="68" t="n"/>
    </row>
    <row r="682" ht="22" customHeight="1">
      <c r="J682" s="68" t="n"/>
    </row>
    <row r="683" ht="22" customHeight="1">
      <c r="J683" s="68" t="n"/>
    </row>
    <row r="684" ht="22" customHeight="1">
      <c r="J684" s="68" t="n"/>
    </row>
    <row r="685" ht="22" customHeight="1">
      <c r="J685" s="68" t="n"/>
    </row>
    <row r="686" ht="22" customHeight="1">
      <c r="J686" s="68" t="n"/>
    </row>
    <row r="687" ht="22" customHeight="1">
      <c r="J687" s="68" t="n"/>
    </row>
    <row r="688" ht="22" customHeight="1">
      <c r="J688" s="68" t="n"/>
    </row>
    <row r="689" ht="22" customHeight="1">
      <c r="J689" s="68" t="n"/>
    </row>
    <row r="690" ht="22" customHeight="1">
      <c r="J690" s="68" t="n"/>
    </row>
    <row r="691" ht="22" customHeight="1">
      <c r="J691" s="68" t="n"/>
    </row>
    <row r="692" ht="22" customHeight="1">
      <c r="J692" s="68" t="n"/>
    </row>
    <row r="693" ht="22" customHeight="1">
      <c r="J693" s="68" t="n"/>
    </row>
    <row r="694" ht="22" customHeight="1">
      <c r="J694" s="68" t="n"/>
    </row>
    <row r="695" ht="22" customHeight="1">
      <c r="J695" s="68" t="n"/>
    </row>
    <row r="696" ht="22" customHeight="1">
      <c r="J696" s="68" t="n"/>
    </row>
    <row r="697" ht="22" customHeight="1">
      <c r="J697" s="68" t="n"/>
    </row>
    <row r="698" ht="22" customHeight="1">
      <c r="J698" s="68" t="n"/>
    </row>
    <row r="699" ht="22" customHeight="1">
      <c r="J699" s="68" t="n"/>
    </row>
    <row r="700" ht="22" customHeight="1">
      <c r="J700" s="68" t="n"/>
    </row>
    <row r="701" ht="22" customHeight="1">
      <c r="J701" s="68" t="n"/>
    </row>
    <row r="702" ht="22" customHeight="1">
      <c r="J702" s="68" t="n"/>
    </row>
    <row r="703" ht="22" customHeight="1">
      <c r="J703" s="68" t="n"/>
    </row>
    <row r="704" ht="22" customHeight="1">
      <c r="J704" s="68" t="n"/>
    </row>
    <row r="705" ht="22" customHeight="1">
      <c r="J705" s="68" t="n"/>
    </row>
    <row r="706" ht="22" customHeight="1">
      <c r="J706" s="68" t="n"/>
    </row>
    <row r="707" ht="22" customHeight="1">
      <c r="J707" s="68" t="n"/>
    </row>
    <row r="708" ht="22" customHeight="1">
      <c r="J708" s="68" t="n"/>
    </row>
    <row r="709" ht="22" customHeight="1">
      <c r="J709" s="68" t="n"/>
    </row>
    <row r="710" ht="22" customHeight="1">
      <c r="J710" s="68" t="n"/>
    </row>
    <row r="711" ht="22" customHeight="1">
      <c r="J711" s="68" t="n"/>
    </row>
    <row r="712" ht="22" customHeight="1">
      <c r="J712" s="68" t="n"/>
    </row>
    <row r="713" ht="22" customHeight="1">
      <c r="J713" s="68" t="n"/>
    </row>
    <row r="714" ht="22" customHeight="1">
      <c r="J714" s="68" t="n"/>
    </row>
    <row r="715" ht="22" customHeight="1">
      <c r="J715" s="68" t="n"/>
    </row>
    <row r="716" ht="22" customHeight="1">
      <c r="J716" s="68" t="n"/>
    </row>
    <row r="717" ht="22" customHeight="1">
      <c r="J717" s="68" t="n"/>
    </row>
    <row r="718" ht="22" customHeight="1">
      <c r="J718" s="68" t="n"/>
    </row>
    <row r="719" ht="22" customHeight="1">
      <c r="J719" s="68" t="n"/>
    </row>
    <row r="720" ht="22" customHeight="1">
      <c r="J720" s="68" t="n"/>
    </row>
    <row r="721" ht="22" customHeight="1">
      <c r="J721" s="68" t="n"/>
    </row>
    <row r="722" ht="22" customHeight="1">
      <c r="J722" s="68" t="n"/>
    </row>
    <row r="723" ht="22" customHeight="1">
      <c r="J723" s="68" t="n"/>
    </row>
    <row r="724" ht="22" customHeight="1">
      <c r="J724" s="68" t="n"/>
    </row>
    <row r="725" ht="22" customHeight="1">
      <c r="J725" s="68" t="n"/>
    </row>
    <row r="726" ht="22" customHeight="1">
      <c r="J726" s="68" t="n"/>
    </row>
    <row r="727" ht="22" customHeight="1">
      <c r="J727" s="68" t="n"/>
    </row>
    <row r="728" ht="22" customHeight="1">
      <c r="J728" s="68" t="n"/>
    </row>
    <row r="729" ht="22" customHeight="1">
      <c r="J729" s="68" t="n"/>
    </row>
    <row r="730" ht="22" customHeight="1">
      <c r="J730" s="68" t="n"/>
    </row>
    <row r="731" ht="22" customHeight="1">
      <c r="J731" s="68" t="n"/>
    </row>
    <row r="732" ht="22" customHeight="1">
      <c r="J732" s="68" t="n"/>
    </row>
    <row r="733" ht="22" customHeight="1">
      <c r="J733" s="68" t="n"/>
    </row>
    <row r="734" ht="22" customHeight="1">
      <c r="J734" s="68" t="n"/>
    </row>
    <row r="735" ht="22" customHeight="1">
      <c r="J735" s="68" t="n"/>
    </row>
    <row r="736" ht="22" customHeight="1">
      <c r="J736" s="68" t="n"/>
    </row>
    <row r="737" ht="22" customHeight="1">
      <c r="J737" s="68" t="n"/>
    </row>
    <row r="738" ht="22" customHeight="1">
      <c r="J738" s="68" t="n"/>
    </row>
    <row r="739" ht="22" customHeight="1">
      <c r="J739" s="68" t="n"/>
    </row>
    <row r="740" ht="22" customHeight="1">
      <c r="J740" s="68" t="n"/>
    </row>
    <row r="741" ht="22" customHeight="1">
      <c r="J741" s="68" t="n"/>
    </row>
    <row r="742" ht="22" customHeight="1">
      <c r="J742" s="68" t="n"/>
    </row>
    <row r="743" ht="22" customHeight="1">
      <c r="J743" s="68" t="n"/>
    </row>
    <row r="744" ht="22" customHeight="1">
      <c r="J744" s="68" t="n"/>
    </row>
    <row r="745" ht="22" customHeight="1">
      <c r="J745" s="68" t="n"/>
    </row>
    <row r="746" ht="22" customHeight="1">
      <c r="J746" s="68" t="n"/>
    </row>
    <row r="747" ht="22" customHeight="1">
      <c r="J747" s="68" t="n"/>
    </row>
    <row r="748" ht="22" customHeight="1">
      <c r="J748" s="68" t="n"/>
    </row>
    <row r="749" ht="22" customHeight="1">
      <c r="J749" s="68" t="n"/>
    </row>
    <row r="750" ht="22" customHeight="1">
      <c r="J750" s="68" t="n"/>
    </row>
    <row r="751" ht="22" customHeight="1">
      <c r="J751" s="68" t="n"/>
    </row>
    <row r="752" ht="22" customHeight="1">
      <c r="J752" s="68" t="n"/>
    </row>
    <row r="753" ht="22" customHeight="1">
      <c r="J753" s="68" t="n"/>
    </row>
    <row r="754" ht="22" customHeight="1">
      <c r="J754" s="68" t="n"/>
    </row>
    <row r="755" ht="22" customHeight="1">
      <c r="J755" s="68" t="n"/>
    </row>
    <row r="756" ht="22" customHeight="1">
      <c r="J756" s="68" t="n"/>
    </row>
    <row r="757" ht="22" customHeight="1">
      <c r="J757" s="68" t="n"/>
    </row>
    <row r="758" ht="22" customHeight="1">
      <c r="J758" s="68" t="n"/>
    </row>
    <row r="759" ht="22" customHeight="1">
      <c r="J759" s="68" t="n"/>
    </row>
    <row r="760" ht="22" customHeight="1">
      <c r="J760" s="68" t="n"/>
    </row>
    <row r="761" ht="22" customHeight="1">
      <c r="J761" s="68" t="n"/>
    </row>
    <row r="762" ht="22" customHeight="1">
      <c r="J762" s="68" t="n"/>
    </row>
    <row r="763" ht="22" customHeight="1">
      <c r="J763" s="68" t="n"/>
    </row>
    <row r="764" ht="22" customHeight="1">
      <c r="J764" s="68" t="n"/>
    </row>
    <row r="765" ht="22" customHeight="1">
      <c r="J765" s="68" t="n"/>
    </row>
    <row r="766" ht="22" customHeight="1">
      <c r="J766" s="68" t="n"/>
    </row>
    <row r="767" ht="22" customHeight="1">
      <c r="J767" s="68" t="n"/>
    </row>
    <row r="768" ht="22" customHeight="1">
      <c r="J768" s="68" t="n"/>
    </row>
    <row r="769" ht="22" customHeight="1">
      <c r="J769" s="68" t="n"/>
    </row>
    <row r="770" ht="22" customHeight="1">
      <c r="J770" s="68" t="n"/>
    </row>
    <row r="771" ht="22" customHeight="1">
      <c r="J771" s="68" t="n"/>
    </row>
    <row r="772" ht="22" customHeight="1">
      <c r="J772" s="68" t="n"/>
    </row>
    <row r="773" ht="22" customHeight="1">
      <c r="J773" s="68" t="n"/>
    </row>
    <row r="774" ht="22" customHeight="1">
      <c r="J774" s="68" t="n"/>
    </row>
    <row r="775" ht="22" customHeight="1">
      <c r="J775" s="68" t="n"/>
    </row>
    <row r="776" ht="22" customHeight="1">
      <c r="J776" s="68" t="n"/>
    </row>
    <row r="777" ht="22" customHeight="1">
      <c r="J777" s="68" t="n"/>
    </row>
    <row r="778" ht="22" customHeight="1">
      <c r="J778" s="68" t="n"/>
    </row>
    <row r="779" ht="22" customHeight="1">
      <c r="J779" s="68" t="n"/>
    </row>
    <row r="780" ht="22" customHeight="1">
      <c r="J780" s="68" t="n"/>
    </row>
    <row r="781" ht="22" customHeight="1">
      <c r="J781" s="68" t="n"/>
    </row>
    <row r="782" ht="22" customHeight="1">
      <c r="J782" s="68" t="n"/>
    </row>
    <row r="783" ht="22" customHeight="1">
      <c r="J783" s="68" t="n"/>
    </row>
    <row r="784" ht="22" customHeight="1">
      <c r="J784" s="68" t="n"/>
    </row>
    <row r="785" ht="22" customHeight="1">
      <c r="J785" s="68" t="n"/>
    </row>
    <row r="786" ht="22" customHeight="1">
      <c r="J786" s="68" t="n"/>
    </row>
    <row r="787" ht="22" customHeight="1">
      <c r="J787" s="68" t="n"/>
    </row>
    <row r="788" ht="22" customHeight="1">
      <c r="J788" s="68" t="n"/>
    </row>
    <row r="789" ht="22" customHeight="1">
      <c r="J789" s="68" t="n"/>
    </row>
    <row r="790" ht="22" customHeight="1">
      <c r="J790" s="68" t="n"/>
    </row>
    <row r="791" ht="22" customHeight="1">
      <c r="J791" s="68" t="n"/>
    </row>
    <row r="792" ht="22" customHeight="1">
      <c r="J792" s="68" t="n"/>
    </row>
    <row r="793" ht="22" customHeight="1">
      <c r="J793" s="68" t="n"/>
    </row>
    <row r="794" ht="22" customHeight="1">
      <c r="J794" s="68" t="n"/>
    </row>
    <row r="795" ht="22" customHeight="1">
      <c r="J795" s="68" t="n"/>
    </row>
    <row r="796" ht="22" customHeight="1">
      <c r="J796" s="68" t="n"/>
    </row>
    <row r="797" ht="22" customHeight="1">
      <c r="J797" s="68" t="n"/>
    </row>
    <row r="798" ht="22" customHeight="1">
      <c r="J798" s="68" t="n"/>
    </row>
    <row r="799" ht="22" customHeight="1">
      <c r="J799" s="68" t="n"/>
    </row>
    <row r="800" ht="22" customHeight="1">
      <c r="J800" s="68" t="n"/>
    </row>
    <row r="801" ht="22" customHeight="1">
      <c r="J801" s="68" t="n"/>
    </row>
    <row r="802" ht="22" customHeight="1">
      <c r="J802" s="68" t="n"/>
    </row>
    <row r="803" ht="22" customHeight="1">
      <c r="J803" s="68" t="n"/>
    </row>
    <row r="804" ht="22" customHeight="1">
      <c r="J804" s="68" t="n"/>
    </row>
    <row r="805" ht="22" customHeight="1">
      <c r="J805" s="68" t="n"/>
    </row>
    <row r="806" ht="22" customHeight="1">
      <c r="J806" s="68" t="n"/>
    </row>
    <row r="807" ht="22" customHeight="1">
      <c r="J807" s="68" t="n"/>
    </row>
    <row r="808" ht="22" customHeight="1">
      <c r="J808" s="68" t="n"/>
    </row>
    <row r="809" ht="22" customHeight="1">
      <c r="J809" s="68" t="n"/>
    </row>
    <row r="810" ht="22" customHeight="1">
      <c r="J810" s="68" t="n"/>
    </row>
    <row r="811" ht="22" customHeight="1">
      <c r="J811" s="68" t="n"/>
    </row>
    <row r="812" ht="22" customHeight="1">
      <c r="J812" s="68" t="n"/>
    </row>
    <row r="813" ht="22" customHeight="1">
      <c r="J813" s="68" t="n"/>
    </row>
    <row r="814" ht="22" customHeight="1">
      <c r="J814" s="68" t="n"/>
    </row>
    <row r="815" ht="22" customHeight="1">
      <c r="J815" s="68" t="n"/>
    </row>
    <row r="816" ht="22" customHeight="1">
      <c r="J816" s="68" t="n"/>
    </row>
    <row r="817" ht="22" customHeight="1">
      <c r="J817" s="68" t="n"/>
    </row>
    <row r="818" ht="22" customHeight="1">
      <c r="J818" s="68" t="n"/>
    </row>
    <row r="819" ht="22" customHeight="1">
      <c r="J819" s="68" t="n"/>
    </row>
    <row r="820" ht="22" customHeight="1">
      <c r="J820" s="68" t="n"/>
    </row>
    <row r="821" ht="22" customHeight="1">
      <c r="J821" s="68" t="n"/>
    </row>
    <row r="822" ht="22" customHeight="1">
      <c r="J822" s="68" t="n"/>
    </row>
    <row r="823" ht="22" customHeight="1">
      <c r="J823" s="68" t="n"/>
    </row>
    <row r="824" ht="22" customHeight="1">
      <c r="J824" s="68" t="n"/>
    </row>
    <row r="825" ht="22" customHeight="1">
      <c r="J825" s="68" t="n"/>
    </row>
    <row r="826" ht="22" customHeight="1">
      <c r="J826" s="68" t="n"/>
    </row>
    <row r="827" ht="22" customHeight="1">
      <c r="J827" s="68" t="n"/>
    </row>
    <row r="828" ht="22" customHeight="1">
      <c r="J828" s="68" t="n"/>
    </row>
    <row r="829" ht="22" customHeight="1">
      <c r="J829" s="68" t="n"/>
    </row>
    <row r="830" ht="22" customHeight="1">
      <c r="J830" s="68" t="n"/>
    </row>
    <row r="831" ht="22" customHeight="1">
      <c r="J831" s="68" t="n"/>
    </row>
    <row r="832" ht="22" customHeight="1">
      <c r="J832" s="68" t="n"/>
    </row>
    <row r="833" ht="22" customHeight="1">
      <c r="J833" s="68" t="n"/>
    </row>
    <row r="834" ht="22" customHeight="1">
      <c r="J834" s="68" t="n"/>
    </row>
    <row r="835" ht="22" customHeight="1">
      <c r="J835" s="68" t="n"/>
    </row>
    <row r="836" ht="22" customHeight="1">
      <c r="J836" s="68" t="n"/>
    </row>
    <row r="837" ht="22" customHeight="1">
      <c r="J837" s="68" t="n"/>
    </row>
    <row r="838" ht="22" customHeight="1">
      <c r="J838" s="68" t="n"/>
    </row>
    <row r="839" ht="22" customHeight="1">
      <c r="J839" s="68" t="n"/>
    </row>
    <row r="840" ht="22" customHeight="1">
      <c r="J840" s="68" t="n"/>
    </row>
    <row r="841" ht="22" customHeight="1">
      <c r="J841" s="68" t="n"/>
    </row>
    <row r="842" ht="22" customHeight="1">
      <c r="J842" s="68" t="n"/>
    </row>
    <row r="843" ht="22" customHeight="1">
      <c r="J843" s="68" t="n"/>
    </row>
    <row r="844" ht="22" customHeight="1">
      <c r="J844" s="68" t="n"/>
    </row>
    <row r="845" ht="22" customHeight="1">
      <c r="J845" s="68" t="n"/>
    </row>
    <row r="846" ht="22" customHeight="1">
      <c r="J846" s="68" t="n"/>
    </row>
    <row r="847" ht="22" customHeight="1">
      <c r="J847" s="68" t="n"/>
    </row>
    <row r="848" ht="22" customHeight="1">
      <c r="J848" s="68" t="n"/>
    </row>
    <row r="849" ht="22" customHeight="1">
      <c r="J849" s="68" t="n"/>
    </row>
    <row r="850" ht="22" customHeight="1">
      <c r="J850" s="68" t="n"/>
    </row>
    <row r="851" ht="22" customHeight="1">
      <c r="J851" s="68" t="n"/>
    </row>
    <row r="852" ht="22" customHeight="1">
      <c r="J852" s="68" t="n"/>
    </row>
    <row r="853" ht="22" customHeight="1">
      <c r="J853" s="68" t="n"/>
    </row>
    <row r="854" ht="22" customHeight="1">
      <c r="J854" s="68" t="n"/>
    </row>
    <row r="855" ht="22" customHeight="1">
      <c r="J855" s="68" t="n"/>
    </row>
    <row r="856" ht="22" customHeight="1">
      <c r="J856" s="68" t="n"/>
    </row>
    <row r="857" ht="22" customHeight="1">
      <c r="J857" s="68" t="n"/>
    </row>
    <row r="858" ht="22" customHeight="1">
      <c r="J858" s="68" t="n"/>
    </row>
    <row r="859" ht="22" customHeight="1">
      <c r="J859" s="68" t="n"/>
    </row>
    <row r="860" ht="22" customHeight="1">
      <c r="J860" s="68" t="n"/>
    </row>
    <row r="861" ht="22" customHeight="1">
      <c r="J861" s="68" t="n"/>
    </row>
    <row r="862" ht="22" customHeight="1">
      <c r="J862" s="68" t="n"/>
    </row>
    <row r="863" ht="22" customHeight="1">
      <c r="J863" s="68" t="n"/>
    </row>
    <row r="864" ht="22" customHeight="1">
      <c r="J864" s="68" t="n"/>
    </row>
    <row r="865" ht="22" customHeight="1">
      <c r="J865" s="68" t="n"/>
    </row>
    <row r="866" ht="22" customHeight="1">
      <c r="J866" s="68" t="n"/>
    </row>
    <row r="867" ht="22" customHeight="1">
      <c r="J867" s="68" t="n"/>
    </row>
    <row r="868" ht="22" customHeight="1">
      <c r="J868" s="68" t="n"/>
    </row>
    <row r="869" ht="22" customHeight="1">
      <c r="J869" s="68" t="n"/>
    </row>
    <row r="870" ht="22" customHeight="1">
      <c r="J870" s="68" t="n"/>
    </row>
    <row r="871" ht="22" customHeight="1">
      <c r="J871" s="68" t="n"/>
    </row>
    <row r="872" ht="22" customHeight="1">
      <c r="J872" s="68" t="n"/>
    </row>
    <row r="873" ht="22" customHeight="1">
      <c r="J873" s="68" t="n"/>
    </row>
    <row r="874" ht="22" customHeight="1">
      <c r="J874" s="68" t="n"/>
    </row>
    <row r="875" ht="22" customHeight="1">
      <c r="J875" s="68" t="n"/>
    </row>
    <row r="876" ht="22" customHeight="1">
      <c r="J876" s="68" t="n"/>
    </row>
    <row r="877" ht="22" customHeight="1">
      <c r="J877" s="68" t="n"/>
    </row>
    <row r="878" ht="22" customHeight="1">
      <c r="J878" s="68" t="n"/>
    </row>
    <row r="879" ht="22" customHeight="1">
      <c r="J879" s="68" t="n"/>
    </row>
    <row r="880" ht="22" customHeight="1">
      <c r="J880" s="68" t="n"/>
    </row>
    <row r="881" ht="22" customHeight="1">
      <c r="J881" s="68" t="n"/>
    </row>
    <row r="882" ht="22" customHeight="1">
      <c r="J882" s="68" t="n"/>
    </row>
    <row r="883" ht="22" customHeight="1">
      <c r="J883" s="68" t="n"/>
    </row>
    <row r="884" ht="22" customHeight="1">
      <c r="J884" s="68" t="n"/>
    </row>
    <row r="885" ht="22" customHeight="1">
      <c r="J885" s="68" t="n"/>
    </row>
    <row r="886" ht="22" customHeight="1">
      <c r="J886" s="68" t="n"/>
    </row>
    <row r="887" ht="22" customHeight="1">
      <c r="J887" s="68" t="n"/>
    </row>
    <row r="888" ht="22" customHeight="1">
      <c r="J888" s="68" t="n"/>
    </row>
    <row r="889" ht="22" customHeight="1">
      <c r="J889" s="68" t="n"/>
    </row>
    <row r="890" ht="22" customHeight="1">
      <c r="J890" s="68" t="n"/>
    </row>
    <row r="891" ht="22" customHeight="1">
      <c r="J891" s="68" t="n"/>
    </row>
    <row r="892" ht="22" customHeight="1">
      <c r="J892" s="68" t="n"/>
    </row>
    <row r="893" ht="22" customHeight="1">
      <c r="J893" s="68" t="n"/>
    </row>
    <row r="894" ht="22" customHeight="1">
      <c r="J894" s="68" t="n"/>
    </row>
    <row r="895" ht="22" customHeight="1">
      <c r="J895" s="68" t="n"/>
    </row>
    <row r="896" ht="22" customHeight="1">
      <c r="J896" s="68" t="n"/>
    </row>
    <row r="897" ht="22" customHeight="1">
      <c r="J897" s="68" t="n"/>
    </row>
    <row r="898" ht="22" customHeight="1">
      <c r="J898" s="68" t="n"/>
    </row>
    <row r="899" ht="22" customHeight="1">
      <c r="J899" s="68" t="n"/>
    </row>
    <row r="900" ht="22" customHeight="1">
      <c r="J900" s="68" t="n"/>
    </row>
    <row r="901" ht="22" customHeight="1">
      <c r="J901" s="68" t="n"/>
    </row>
    <row r="902" ht="22" customHeight="1">
      <c r="J902" s="68" t="n"/>
    </row>
    <row r="903" ht="22" customHeight="1">
      <c r="J903" s="68" t="n"/>
    </row>
    <row r="904" ht="22" customHeight="1">
      <c r="J904" s="68" t="n"/>
    </row>
    <row r="905" ht="22" customHeight="1">
      <c r="J905" s="68" t="n"/>
    </row>
    <row r="906" ht="22" customHeight="1">
      <c r="J906" s="68" t="n"/>
    </row>
    <row r="907" ht="22" customHeight="1">
      <c r="J907" s="68" t="n"/>
    </row>
    <row r="908" ht="22" customHeight="1">
      <c r="J908" s="68" t="n"/>
    </row>
    <row r="909" ht="22" customHeight="1">
      <c r="J909" s="68" t="n"/>
    </row>
    <row r="910" ht="22" customHeight="1">
      <c r="J910" s="68" t="n"/>
    </row>
    <row r="911" ht="22" customHeight="1">
      <c r="J911" s="68" t="n"/>
    </row>
    <row r="912" ht="22" customHeight="1">
      <c r="J912" s="68" t="n"/>
    </row>
    <row r="913" ht="22" customHeight="1">
      <c r="J913" s="68" t="n"/>
    </row>
    <row r="914" ht="22" customHeight="1">
      <c r="J914" s="68" t="n"/>
    </row>
    <row r="915" ht="22" customHeight="1">
      <c r="J915" s="68" t="n"/>
    </row>
    <row r="916" ht="22" customHeight="1">
      <c r="J916" s="68" t="n"/>
    </row>
    <row r="917" ht="22" customHeight="1">
      <c r="J917" s="68" t="n"/>
    </row>
    <row r="918" ht="22" customHeight="1">
      <c r="J918" s="68" t="n"/>
    </row>
    <row r="919" ht="22" customHeight="1">
      <c r="J919" s="68" t="n"/>
    </row>
    <row r="920" ht="22" customHeight="1">
      <c r="J920" s="68" t="n"/>
    </row>
    <row r="921" ht="22" customHeight="1">
      <c r="J921" s="68" t="n"/>
    </row>
    <row r="922" ht="22" customHeight="1">
      <c r="J922" s="68" t="n"/>
    </row>
    <row r="923" ht="22" customHeight="1">
      <c r="J923" s="68" t="n"/>
    </row>
    <row r="924" ht="22" customHeight="1">
      <c r="J924" s="68" t="n"/>
    </row>
    <row r="925" ht="22" customHeight="1">
      <c r="J925" s="68" t="n"/>
    </row>
    <row r="926" ht="22" customHeight="1">
      <c r="J926" s="68" t="n"/>
    </row>
    <row r="927" ht="22" customHeight="1">
      <c r="J927" s="68" t="n"/>
    </row>
    <row r="928" ht="22" customHeight="1">
      <c r="J928" s="68" t="n"/>
    </row>
    <row r="929" ht="22" customHeight="1">
      <c r="J929" s="68" t="n"/>
    </row>
    <row r="930" ht="22" customHeight="1">
      <c r="J930" s="68" t="n"/>
    </row>
    <row r="931" ht="22" customHeight="1">
      <c r="J931" s="68" t="n"/>
    </row>
    <row r="932" ht="22" customHeight="1">
      <c r="J932" s="68" t="n"/>
    </row>
    <row r="933" ht="22" customHeight="1">
      <c r="J933" s="68" t="n"/>
    </row>
    <row r="934" ht="22" customHeight="1">
      <c r="J934" s="68" t="n"/>
    </row>
    <row r="935" ht="22" customHeight="1">
      <c r="J935" s="68" t="n"/>
    </row>
    <row r="936" ht="22" customHeight="1">
      <c r="J936" s="68" t="n"/>
    </row>
    <row r="937" ht="22" customHeight="1">
      <c r="J937" s="68" t="n"/>
    </row>
    <row r="938" ht="22" customHeight="1">
      <c r="J938" s="68" t="n"/>
    </row>
    <row r="939" ht="22" customHeight="1">
      <c r="J939" s="68" t="n"/>
    </row>
    <row r="940" ht="22" customHeight="1">
      <c r="J940" s="68" t="n"/>
    </row>
    <row r="941" ht="22" customHeight="1">
      <c r="J941" s="68" t="n"/>
    </row>
    <row r="942" ht="22" customHeight="1">
      <c r="J942" s="68" t="n"/>
    </row>
    <row r="943" ht="22" customHeight="1">
      <c r="J943" s="68" t="n"/>
    </row>
    <row r="944" ht="22" customHeight="1">
      <c r="J944" s="68" t="n"/>
    </row>
    <row r="945" ht="22" customHeight="1">
      <c r="J945" s="68" t="n"/>
    </row>
    <row r="946" ht="22" customHeight="1">
      <c r="J946" s="68" t="n"/>
    </row>
    <row r="947" ht="22" customHeight="1">
      <c r="J947" s="68" t="n"/>
    </row>
    <row r="948" ht="22" customHeight="1">
      <c r="J948" s="68" t="n"/>
    </row>
    <row r="949" ht="22" customHeight="1">
      <c r="J949" s="68" t="n"/>
    </row>
    <row r="950" ht="22" customHeight="1">
      <c r="J950" s="68" t="n"/>
    </row>
    <row r="951" ht="22" customHeight="1">
      <c r="J951" s="68" t="n"/>
    </row>
    <row r="952" ht="22" customHeight="1">
      <c r="J952" s="68" t="n"/>
    </row>
    <row r="953" ht="22" customHeight="1">
      <c r="J953" s="68" t="n"/>
    </row>
    <row r="954" ht="22" customHeight="1">
      <c r="J954" s="68" t="n"/>
    </row>
    <row r="955" ht="22" customHeight="1">
      <c r="J955" s="68" t="n"/>
    </row>
    <row r="956" ht="22" customHeight="1">
      <c r="J956" s="68" t="n"/>
    </row>
    <row r="957" ht="22" customHeight="1">
      <c r="J957" s="68" t="n"/>
    </row>
    <row r="958" ht="22" customHeight="1">
      <c r="J958" s="68" t="n"/>
    </row>
    <row r="959" ht="22" customHeight="1">
      <c r="J959" s="68" t="n"/>
    </row>
    <row r="960" ht="22" customHeight="1">
      <c r="J960" s="68" t="n"/>
    </row>
    <row r="961" ht="22" customHeight="1">
      <c r="J961" s="68" t="n"/>
    </row>
    <row r="962" ht="22" customHeight="1">
      <c r="J962" s="68" t="n"/>
    </row>
    <row r="963" ht="22" customHeight="1">
      <c r="J963" s="68" t="n"/>
    </row>
    <row r="964" ht="22" customHeight="1">
      <c r="J964" s="68" t="n"/>
    </row>
    <row r="965" ht="22" customHeight="1">
      <c r="J965" s="68" t="n"/>
    </row>
    <row r="966" ht="22" customHeight="1">
      <c r="J966" s="68" t="n"/>
    </row>
    <row r="967" ht="22" customHeight="1">
      <c r="J967" s="68" t="n"/>
    </row>
    <row r="968" ht="22" customHeight="1">
      <c r="J968" s="68" t="n"/>
    </row>
    <row r="969" ht="22" customHeight="1">
      <c r="J969" s="68" t="n"/>
    </row>
    <row r="970" ht="22" customHeight="1">
      <c r="J970" s="68" t="n"/>
    </row>
    <row r="971" ht="22" customHeight="1">
      <c r="J971" s="68" t="n"/>
    </row>
    <row r="972" ht="22" customHeight="1">
      <c r="J972" s="68" t="n"/>
    </row>
    <row r="973" ht="22" customHeight="1">
      <c r="J973" s="68" t="n"/>
    </row>
    <row r="974" ht="22" customHeight="1">
      <c r="J974" s="68" t="n"/>
    </row>
    <row r="975" ht="22" customHeight="1">
      <c r="J975" s="68" t="n"/>
    </row>
    <row r="976" ht="22" customHeight="1">
      <c r="J976" s="68" t="n"/>
    </row>
    <row r="977" ht="22" customHeight="1">
      <c r="J977" s="68" t="n"/>
    </row>
    <row r="978" ht="22" customHeight="1">
      <c r="J978" s="68" t="n"/>
    </row>
    <row r="979" ht="22" customHeight="1">
      <c r="J979" s="68" t="n"/>
    </row>
    <row r="980" ht="22" customHeight="1">
      <c r="J980" s="68" t="n"/>
    </row>
    <row r="981" ht="22" customHeight="1">
      <c r="J981" s="68" t="n"/>
    </row>
    <row r="982" ht="22" customHeight="1">
      <c r="J982" s="68" t="n"/>
    </row>
    <row r="983" ht="22" customHeight="1">
      <c r="J983" s="68" t="n"/>
    </row>
    <row r="984" ht="22" customHeight="1">
      <c r="J984" s="68" t="n"/>
    </row>
    <row r="985" ht="22" customHeight="1">
      <c r="J985" s="68" t="n"/>
    </row>
    <row r="986" ht="22" customHeight="1">
      <c r="J986" s="68" t="n"/>
    </row>
    <row r="987" ht="22" customHeight="1">
      <c r="J987" s="68" t="n"/>
    </row>
    <row r="988" ht="22" customHeight="1">
      <c r="J988" s="68" t="n"/>
    </row>
    <row r="989" ht="22" customHeight="1">
      <c r="J989" s="68" t="n"/>
    </row>
    <row r="990" ht="22" customHeight="1">
      <c r="J990" s="68" t="n"/>
    </row>
    <row r="991" ht="22" customHeight="1">
      <c r="J991" s="68" t="n"/>
    </row>
    <row r="992" ht="22" customHeight="1">
      <c r="J992" s="68" t="n"/>
    </row>
    <row r="993" ht="22" customHeight="1">
      <c r="J993" s="68" t="n"/>
    </row>
    <row r="994" ht="22" customHeight="1">
      <c r="J994" s="68" t="n"/>
    </row>
    <row r="995" ht="22" customHeight="1">
      <c r="J995" s="68" t="n"/>
    </row>
    <row r="996" ht="22" customHeight="1">
      <c r="J996" s="68" t="n"/>
    </row>
    <row r="997" ht="22" customHeight="1">
      <c r="J997" s="68" t="n"/>
    </row>
    <row r="998" ht="22" customHeight="1">
      <c r="J998" s="68" t="n"/>
    </row>
    <row r="999" ht="22" customHeight="1">
      <c r="J999" s="68" t="n"/>
    </row>
    <row r="1000" ht="22" customHeight="1">
      <c r="J1000" s="68" t="n"/>
    </row>
    <row r="1001" ht="22" customHeight="1">
      <c r="J1001" s="68" t="n"/>
    </row>
    <row r="1002" ht="22" customHeight="1">
      <c r="J1002" s="68" t="n"/>
    </row>
    <row r="1003" ht="22" customHeight="1">
      <c r="J1003" s="68" t="n"/>
    </row>
    <row r="1004" ht="22" customHeight="1">
      <c r="J1004" s="68" t="n"/>
    </row>
    <row r="1005" ht="22" customHeight="1">
      <c r="J1005" s="68" t="n"/>
    </row>
    <row r="1006" ht="22" customHeight="1">
      <c r="J1006" s="68" t="n"/>
    </row>
    <row r="1007" ht="22" customHeight="1">
      <c r="J1007" s="68" t="n"/>
    </row>
    <row r="1008" ht="22" customHeight="1">
      <c r="J1008" s="68" t="n"/>
    </row>
    <row r="1009" ht="22" customHeight="1">
      <c r="J1009" s="68" t="n"/>
    </row>
    <row r="1010" ht="22" customHeight="1">
      <c r="J1010" s="68" t="n"/>
    </row>
    <row r="1011" ht="22" customHeight="1">
      <c r="J1011" s="68" t="n"/>
    </row>
    <row r="1012" ht="22" customHeight="1">
      <c r="J1012" s="68" t="n"/>
    </row>
    <row r="1013" ht="22" customHeight="1">
      <c r="J1013" s="68" t="n"/>
    </row>
    <row r="1014" ht="22" customHeight="1">
      <c r="J1014" s="68" t="n"/>
    </row>
    <row r="1015" ht="22" customHeight="1">
      <c r="J1015" s="68" t="n"/>
    </row>
    <row r="1016" ht="22" customHeight="1">
      <c r="J1016" s="68" t="n"/>
    </row>
    <row r="1017" ht="22" customHeight="1">
      <c r="J1017" s="68" t="n"/>
    </row>
    <row r="1018" ht="22" customHeight="1">
      <c r="J1018" s="68" t="n"/>
    </row>
    <row r="1019" ht="22" customHeight="1">
      <c r="J1019" s="68" t="n"/>
    </row>
    <row r="1020" ht="22" customHeight="1">
      <c r="J1020" s="68" t="n"/>
    </row>
    <row r="1021" ht="22" customHeight="1">
      <c r="J1021" s="68" t="n"/>
    </row>
    <row r="1022" ht="22" customHeight="1">
      <c r="J1022" s="68" t="n"/>
    </row>
    <row r="1023" ht="22" customHeight="1">
      <c r="J1023" s="68" t="n"/>
    </row>
    <row r="1024" ht="22" customHeight="1">
      <c r="J1024" s="68" t="n"/>
    </row>
    <row r="1025" ht="22" customHeight="1">
      <c r="J1025" s="68" t="n"/>
    </row>
    <row r="1026" ht="22" customHeight="1">
      <c r="J1026" s="68" t="n"/>
    </row>
    <row r="1027" ht="22" customHeight="1">
      <c r="J1027" s="68" t="n"/>
    </row>
    <row r="1028" ht="22" customHeight="1">
      <c r="J1028" s="68" t="n"/>
    </row>
    <row r="1029" ht="22" customHeight="1">
      <c r="J1029" s="68" t="n"/>
    </row>
    <row r="1030" ht="22" customHeight="1">
      <c r="J1030" s="68" t="n"/>
    </row>
    <row r="1031" ht="22" customHeight="1">
      <c r="J1031" s="68" t="n"/>
    </row>
    <row r="1032" ht="22" customHeight="1">
      <c r="J1032" s="68" t="n"/>
    </row>
    <row r="1033" ht="22" customHeight="1">
      <c r="J1033" s="68" t="n"/>
    </row>
    <row r="1034" ht="22" customHeight="1">
      <c r="J1034" s="68" t="n"/>
    </row>
    <row r="1035" ht="22" customHeight="1">
      <c r="J1035" s="68" t="n"/>
    </row>
    <row r="1036" ht="22" customHeight="1">
      <c r="J1036" s="68" t="n"/>
    </row>
    <row r="1037" ht="22" customHeight="1">
      <c r="J1037" s="68" t="n"/>
    </row>
    <row r="1038" ht="22" customHeight="1">
      <c r="J1038" s="68" t="n"/>
    </row>
    <row r="1039" ht="22" customHeight="1">
      <c r="J1039" s="68" t="n"/>
    </row>
    <row r="1040" ht="22" customHeight="1">
      <c r="J1040" s="68" t="n"/>
    </row>
    <row r="1041" ht="22" customHeight="1">
      <c r="J1041" s="68" t="n"/>
    </row>
    <row r="1042" ht="22" customHeight="1">
      <c r="J1042" s="68" t="n"/>
    </row>
    <row r="1043" ht="22" customHeight="1">
      <c r="J1043" s="68" t="n"/>
    </row>
    <row r="1044" ht="22" customHeight="1">
      <c r="J1044" s="68" t="n"/>
    </row>
    <row r="1045" ht="22" customHeight="1">
      <c r="J1045" s="68" t="n"/>
    </row>
    <row r="1046" ht="22" customHeight="1">
      <c r="J1046" s="68" t="n"/>
    </row>
    <row r="1047" ht="22" customHeight="1">
      <c r="J1047" s="68" t="n"/>
    </row>
    <row r="1048" ht="22" customHeight="1">
      <c r="J1048" s="68" t="n"/>
    </row>
    <row r="1049" ht="22" customHeight="1">
      <c r="J1049" s="68" t="n"/>
    </row>
    <row r="1050" ht="22" customHeight="1">
      <c r="J1050" s="68" t="n"/>
    </row>
    <row r="1051" ht="22" customHeight="1">
      <c r="J1051" s="68" t="n"/>
    </row>
    <row r="1052" ht="22" customHeight="1">
      <c r="J1052" s="68" t="n"/>
    </row>
    <row r="1053" ht="22" customHeight="1">
      <c r="J1053" s="68" t="n"/>
    </row>
    <row r="1054" ht="22" customHeight="1">
      <c r="J1054" s="68" t="n"/>
    </row>
    <row r="1055" ht="22" customHeight="1">
      <c r="J1055" s="68" t="n"/>
    </row>
    <row r="1056" ht="22" customHeight="1">
      <c r="J1056" s="68" t="n"/>
    </row>
    <row r="1057" ht="22" customHeight="1">
      <c r="J1057" s="68" t="n"/>
    </row>
    <row r="1058" ht="22" customHeight="1">
      <c r="J1058" s="68" t="n"/>
    </row>
    <row r="1059" ht="22" customHeight="1">
      <c r="J1059" s="68" t="n"/>
    </row>
    <row r="1060" ht="22" customHeight="1">
      <c r="J1060" s="68" t="n"/>
    </row>
    <row r="1061" ht="22" customHeight="1">
      <c r="J1061" s="68" t="n"/>
    </row>
    <row r="1062" ht="22" customHeight="1">
      <c r="J1062" s="68" t="n"/>
    </row>
    <row r="1063" ht="22" customHeight="1">
      <c r="J1063" s="68" t="n"/>
    </row>
    <row r="1064" ht="22" customHeight="1">
      <c r="J1064" s="68" t="n"/>
    </row>
    <row r="1065" ht="22" customHeight="1">
      <c r="J1065" s="68" t="n"/>
    </row>
    <row r="1066" ht="22" customHeight="1">
      <c r="J1066" s="68" t="n"/>
    </row>
    <row r="1067" ht="22" customHeight="1">
      <c r="J1067" s="68" t="n"/>
    </row>
    <row r="1068" ht="22" customHeight="1">
      <c r="J1068" s="68" t="n"/>
    </row>
    <row r="1069" ht="22" customHeight="1">
      <c r="J1069" s="68" t="n"/>
    </row>
    <row r="1070" ht="22" customHeight="1">
      <c r="J1070" s="68" t="n"/>
    </row>
    <row r="1071" ht="22" customHeight="1">
      <c r="J1071" s="68" t="n"/>
    </row>
    <row r="1072" ht="22" customHeight="1">
      <c r="J1072" s="68" t="n"/>
    </row>
    <row r="1073" ht="22" customHeight="1">
      <c r="J1073" s="68" t="n"/>
    </row>
    <row r="1074" ht="22" customHeight="1">
      <c r="J1074" s="68" t="n"/>
    </row>
    <row r="1075" ht="22" customHeight="1">
      <c r="J1075" s="68" t="n"/>
    </row>
    <row r="1076" ht="22" customHeight="1">
      <c r="J1076" s="68" t="n"/>
    </row>
    <row r="1077" ht="22" customHeight="1">
      <c r="J1077" s="68" t="n"/>
    </row>
    <row r="1078" ht="22" customHeight="1">
      <c r="J1078" s="68" t="n"/>
    </row>
    <row r="1079" ht="22" customHeight="1">
      <c r="J1079" s="68" t="n"/>
    </row>
    <row r="1080" ht="22" customHeight="1">
      <c r="J1080" s="68" t="n"/>
    </row>
    <row r="1081" ht="22" customHeight="1">
      <c r="J1081" s="68" t="n"/>
    </row>
    <row r="1082" ht="22" customHeight="1">
      <c r="J1082" s="68" t="n"/>
    </row>
    <row r="1083" ht="22" customHeight="1">
      <c r="J1083" s="68" t="n"/>
    </row>
    <row r="1084" ht="22" customHeight="1">
      <c r="J1084" s="68" t="n"/>
    </row>
    <row r="1085" ht="22" customHeight="1">
      <c r="J1085" s="68" t="n"/>
    </row>
    <row r="1086" ht="22" customHeight="1">
      <c r="J1086" s="68" t="n"/>
    </row>
    <row r="1087" ht="22" customHeight="1">
      <c r="J1087" s="68" t="n"/>
    </row>
    <row r="1088" ht="22" customHeight="1">
      <c r="J1088" s="68" t="n"/>
    </row>
    <row r="1089" ht="22" customHeight="1">
      <c r="J1089" s="68" t="n"/>
    </row>
    <row r="1090" ht="22" customHeight="1">
      <c r="J1090" s="68" t="n"/>
    </row>
    <row r="1091" ht="22" customHeight="1">
      <c r="J1091" s="68" t="n"/>
    </row>
    <row r="1092" ht="22" customHeight="1">
      <c r="J1092" s="68" t="n"/>
    </row>
    <row r="1093" ht="22" customHeight="1">
      <c r="J1093" s="68" t="n"/>
    </row>
    <row r="1094" ht="22" customHeight="1">
      <c r="J1094" s="68" t="n"/>
    </row>
    <row r="1095" ht="22" customHeight="1">
      <c r="J1095" s="68" t="n"/>
    </row>
    <row r="1096" ht="22" customHeight="1">
      <c r="J1096" s="68" t="n"/>
    </row>
    <row r="1097" ht="22" customHeight="1">
      <c r="J1097" s="68" t="n"/>
    </row>
    <row r="1098" ht="22" customHeight="1">
      <c r="J1098" s="68" t="n"/>
    </row>
    <row r="1099" ht="22" customHeight="1">
      <c r="J1099" s="68" t="n"/>
    </row>
    <row r="1100" ht="22" customHeight="1">
      <c r="J1100" s="68" t="n"/>
    </row>
    <row r="1101" ht="22" customHeight="1">
      <c r="J1101" s="68" t="n"/>
    </row>
    <row r="1102" ht="22" customHeight="1">
      <c r="J1102" s="68" t="n"/>
    </row>
    <row r="1103" ht="22" customHeight="1">
      <c r="J1103" s="68" t="n"/>
    </row>
    <row r="1104" ht="22" customHeight="1">
      <c r="J1104" s="68" t="n"/>
    </row>
    <row r="1105" ht="22" customHeight="1">
      <c r="J1105" s="68" t="n"/>
    </row>
    <row r="1106" ht="22" customHeight="1">
      <c r="J1106" s="68" t="n"/>
    </row>
    <row r="1107" ht="22" customHeight="1">
      <c r="J1107" s="68" t="n"/>
    </row>
    <row r="1108" ht="22" customHeight="1">
      <c r="J1108" s="68" t="n"/>
    </row>
    <row r="1109" ht="22" customHeight="1">
      <c r="J1109" s="68" t="n"/>
    </row>
    <row r="1110" ht="22" customHeight="1">
      <c r="J1110" s="68" t="n"/>
    </row>
    <row r="1111" ht="22" customHeight="1">
      <c r="J1111" s="68" t="n"/>
    </row>
    <row r="1112" ht="22" customHeight="1">
      <c r="J1112" s="68" t="n"/>
    </row>
    <row r="1113" ht="22" customHeight="1">
      <c r="J1113" s="68" t="n"/>
    </row>
    <row r="1114" ht="22" customHeight="1">
      <c r="J1114" s="68" t="n"/>
    </row>
    <row r="1115" ht="22" customHeight="1">
      <c r="J1115" s="68" t="n"/>
    </row>
    <row r="1116" ht="22" customHeight="1">
      <c r="J1116" s="68" t="n"/>
    </row>
    <row r="1117" ht="22" customHeight="1">
      <c r="J1117" s="68" t="n"/>
    </row>
    <row r="1118" ht="22" customHeight="1">
      <c r="J1118" s="68" t="n"/>
    </row>
    <row r="1119" ht="22" customHeight="1">
      <c r="J1119" s="68" t="n"/>
    </row>
    <row r="1120" ht="22" customHeight="1">
      <c r="J1120" s="68" t="n"/>
    </row>
    <row r="1121" ht="22" customHeight="1">
      <c r="J1121" s="68" t="n"/>
    </row>
    <row r="1122" ht="22" customHeight="1">
      <c r="J1122" s="68" t="n"/>
    </row>
    <row r="1123" ht="22" customHeight="1">
      <c r="J1123" s="68" t="n"/>
    </row>
    <row r="1124" ht="22" customHeight="1">
      <c r="J1124" s="68" t="n"/>
    </row>
    <row r="1125" ht="22" customHeight="1">
      <c r="J1125" s="68" t="n"/>
    </row>
    <row r="1126" ht="22" customHeight="1">
      <c r="J1126" s="68" t="n"/>
    </row>
    <row r="1127" ht="22" customHeight="1">
      <c r="J1127" s="68" t="n"/>
    </row>
    <row r="1128" ht="22" customHeight="1">
      <c r="J1128" s="68" t="n"/>
    </row>
    <row r="1129" ht="22" customHeight="1">
      <c r="J1129" s="68" t="n"/>
    </row>
    <row r="1130" ht="22" customHeight="1">
      <c r="J1130" s="68" t="n"/>
    </row>
    <row r="1131" ht="22" customHeight="1">
      <c r="J1131" s="68" t="n"/>
    </row>
    <row r="1132" ht="22" customHeight="1">
      <c r="J1132" s="68" t="n"/>
    </row>
    <row r="1133" ht="22" customHeight="1">
      <c r="J1133" s="68" t="n"/>
    </row>
    <row r="1134" ht="22" customHeight="1">
      <c r="J1134" s="68" t="n"/>
    </row>
    <row r="1135" ht="22" customHeight="1">
      <c r="J1135" s="68" t="n"/>
    </row>
    <row r="1136" ht="22" customHeight="1">
      <c r="J1136" s="68" t="n"/>
    </row>
    <row r="1137" ht="22" customHeight="1">
      <c r="J1137" s="68" t="n"/>
    </row>
    <row r="1138" ht="22" customHeight="1">
      <c r="J1138" s="68" t="n"/>
    </row>
    <row r="1139" ht="22" customHeight="1">
      <c r="J1139" s="68" t="n"/>
    </row>
    <row r="1140" ht="22" customHeight="1">
      <c r="J1140" s="68" t="n"/>
    </row>
    <row r="1141" ht="22" customHeight="1">
      <c r="J1141" s="68" t="n"/>
    </row>
    <row r="1142" ht="22" customHeight="1">
      <c r="J1142" s="68" t="n"/>
    </row>
    <row r="1143" ht="22" customHeight="1">
      <c r="J1143" s="68" t="n"/>
    </row>
    <row r="1144" ht="22" customHeight="1">
      <c r="J1144" s="68" t="n"/>
    </row>
    <row r="1145" ht="22" customHeight="1">
      <c r="J1145" s="68" t="n"/>
    </row>
    <row r="1146" ht="22" customHeight="1">
      <c r="J1146" s="68" t="n"/>
    </row>
    <row r="1147" ht="22" customHeight="1">
      <c r="J1147" s="68" t="n"/>
    </row>
    <row r="1148" ht="22" customHeight="1">
      <c r="J1148" s="68" t="n"/>
    </row>
    <row r="1149" ht="22" customHeight="1">
      <c r="J1149" s="68" t="n"/>
    </row>
    <row r="1150" ht="22" customHeight="1">
      <c r="J1150" s="68" t="n"/>
    </row>
    <row r="1151" ht="22" customHeight="1">
      <c r="J1151" s="68" t="n"/>
    </row>
    <row r="1152" ht="22" customHeight="1">
      <c r="J1152" s="68" t="n"/>
    </row>
    <row r="1153" ht="22" customHeight="1">
      <c r="J1153" s="68" t="n"/>
    </row>
    <row r="1154" ht="22" customHeight="1">
      <c r="J1154" s="68" t="n"/>
    </row>
    <row r="1155" ht="22" customHeight="1">
      <c r="J1155" s="68" t="n"/>
    </row>
    <row r="1156" ht="22" customHeight="1">
      <c r="J1156" s="68" t="n"/>
    </row>
    <row r="1157" ht="22" customHeight="1">
      <c r="J1157" s="68" t="n"/>
    </row>
    <row r="1158" ht="22" customHeight="1">
      <c r="J1158" s="68" t="n"/>
    </row>
    <row r="1159" ht="22" customHeight="1">
      <c r="J1159" s="68" t="n"/>
    </row>
    <row r="1160" ht="22" customHeight="1">
      <c r="J1160" s="68" t="n"/>
    </row>
    <row r="1161" ht="22" customHeight="1">
      <c r="J1161" s="68" t="n"/>
    </row>
    <row r="1162" ht="22" customHeight="1">
      <c r="J1162" s="68" t="n"/>
    </row>
    <row r="1163" ht="22" customHeight="1">
      <c r="J1163" s="68" t="n"/>
    </row>
    <row r="1164" ht="22" customHeight="1">
      <c r="J1164" s="68" t="n"/>
    </row>
    <row r="1165" ht="22" customHeight="1">
      <c r="J1165" s="68" t="n"/>
    </row>
    <row r="1166" ht="22" customHeight="1">
      <c r="J1166" s="68" t="n"/>
    </row>
    <row r="1167" ht="22" customHeight="1">
      <c r="J1167" s="68" t="n"/>
    </row>
    <row r="1168" ht="22" customHeight="1">
      <c r="J1168" s="68" t="n"/>
    </row>
    <row r="1169" ht="22" customHeight="1">
      <c r="J1169" s="68" t="n"/>
    </row>
    <row r="1170" ht="22" customHeight="1">
      <c r="J1170" s="68" t="n"/>
    </row>
    <row r="1171" ht="22" customHeight="1">
      <c r="J1171" s="68" t="n"/>
    </row>
    <row r="1172" ht="22" customHeight="1">
      <c r="J1172" s="68" t="n"/>
    </row>
    <row r="1173" ht="22" customHeight="1">
      <c r="J1173" s="68" t="n"/>
    </row>
    <row r="1174" ht="22" customHeight="1">
      <c r="J1174" s="68" t="n"/>
    </row>
    <row r="1175" ht="22" customHeight="1">
      <c r="J1175" s="68" t="n"/>
    </row>
    <row r="1176" ht="22" customHeight="1">
      <c r="J1176" s="68" t="n"/>
    </row>
    <row r="1177" ht="22" customHeight="1">
      <c r="J1177" s="68" t="n"/>
    </row>
    <row r="1178" ht="22" customHeight="1">
      <c r="J1178" s="68" t="n"/>
    </row>
    <row r="1179" ht="22" customHeight="1">
      <c r="J1179" s="68" t="n"/>
    </row>
    <row r="1180" ht="22" customHeight="1">
      <c r="J1180" s="68" t="n"/>
    </row>
    <row r="1181" ht="22" customHeight="1">
      <c r="J1181" s="68" t="n"/>
    </row>
    <row r="1182" ht="22" customHeight="1">
      <c r="J1182" s="68" t="n"/>
    </row>
    <row r="1183" ht="22" customHeight="1">
      <c r="J1183" s="68" t="n"/>
    </row>
    <row r="1184" ht="22" customHeight="1">
      <c r="J1184" s="68" t="n"/>
    </row>
    <row r="1185" ht="22" customHeight="1">
      <c r="J1185" s="68" t="n"/>
    </row>
    <row r="1186" ht="22" customHeight="1">
      <c r="J1186" s="68" t="n"/>
    </row>
    <row r="1187" ht="22" customHeight="1">
      <c r="J1187" s="68" t="n"/>
    </row>
    <row r="1188" ht="22" customHeight="1">
      <c r="J1188" s="68" t="n"/>
    </row>
    <row r="1189" ht="22" customHeight="1">
      <c r="J1189" s="68" t="n"/>
    </row>
    <row r="1190" ht="22" customHeight="1">
      <c r="J1190" s="68" t="n"/>
    </row>
    <row r="1191" ht="22" customHeight="1">
      <c r="J1191" s="68" t="n"/>
    </row>
    <row r="1192" ht="22" customHeight="1">
      <c r="J1192" s="68" t="n"/>
    </row>
    <row r="1193" ht="22" customHeight="1">
      <c r="J1193" s="68" t="n"/>
    </row>
    <row r="1194" ht="22" customHeight="1">
      <c r="J1194" s="68" t="n"/>
    </row>
    <row r="1195" ht="22" customHeight="1">
      <c r="J1195" s="68" t="n"/>
    </row>
    <row r="1196" ht="22" customHeight="1">
      <c r="J1196" s="68" t="n"/>
    </row>
    <row r="1197" ht="22" customHeight="1">
      <c r="J1197" s="68" t="n"/>
    </row>
    <row r="1198" ht="22" customHeight="1">
      <c r="J1198" s="68" t="n"/>
    </row>
    <row r="1199" ht="22" customHeight="1">
      <c r="J1199" s="68" t="n"/>
    </row>
    <row r="1200" ht="22" customHeight="1">
      <c r="J1200" s="68" t="n"/>
    </row>
    <row r="1201" ht="22" customHeight="1">
      <c r="J1201" s="68" t="n"/>
    </row>
    <row r="1202" ht="22" customHeight="1">
      <c r="J1202" s="68" t="n"/>
    </row>
    <row r="1203" ht="22" customHeight="1">
      <c r="J1203" s="68" t="n"/>
    </row>
    <row r="1204" ht="22" customHeight="1">
      <c r="J1204" s="68" t="n"/>
    </row>
    <row r="1205" ht="22" customHeight="1">
      <c r="J1205" s="68" t="n"/>
    </row>
    <row r="1206" ht="22" customHeight="1">
      <c r="J1206" s="68" t="n"/>
    </row>
    <row r="1207" ht="22" customHeight="1">
      <c r="J1207" s="68" t="n"/>
    </row>
    <row r="1208" ht="22" customHeight="1">
      <c r="J1208" s="68" t="n"/>
    </row>
    <row r="1209" ht="22" customHeight="1">
      <c r="J1209" s="68" t="n"/>
    </row>
    <row r="1210" ht="22" customHeight="1">
      <c r="J1210" s="68" t="n"/>
    </row>
    <row r="1211" ht="22" customHeight="1">
      <c r="J1211" s="68" t="n"/>
    </row>
    <row r="1212" ht="22" customHeight="1">
      <c r="J1212" s="68" t="n"/>
    </row>
    <row r="1213" ht="22" customHeight="1">
      <c r="J1213" s="68" t="n"/>
    </row>
    <row r="1214" ht="22" customHeight="1">
      <c r="J1214" s="68" t="n"/>
    </row>
    <row r="1215" ht="22" customHeight="1">
      <c r="J1215" s="68" t="n"/>
    </row>
    <row r="1216" ht="22" customHeight="1">
      <c r="J1216" s="68" t="n"/>
    </row>
    <row r="1217" ht="22" customHeight="1">
      <c r="J1217" s="68" t="n"/>
    </row>
    <row r="1218" ht="22" customHeight="1">
      <c r="J1218" s="68" t="n"/>
    </row>
    <row r="1219" ht="22" customHeight="1">
      <c r="J1219" s="68" t="n"/>
    </row>
    <row r="1220" ht="22" customHeight="1">
      <c r="J1220" s="68" t="n"/>
    </row>
    <row r="1221" ht="22" customHeight="1">
      <c r="J1221" s="68" t="n"/>
    </row>
    <row r="1222" ht="22" customHeight="1">
      <c r="J1222" s="68" t="n"/>
    </row>
    <row r="1223" ht="22" customHeight="1">
      <c r="J1223" s="68" t="n"/>
    </row>
    <row r="1224" ht="22" customHeight="1">
      <c r="J1224" s="68" t="n"/>
    </row>
    <row r="1225" ht="22" customHeight="1">
      <c r="J1225" s="68" t="n"/>
    </row>
    <row r="1226" ht="22" customHeight="1">
      <c r="J1226" s="68" t="n"/>
    </row>
    <row r="1227" ht="22" customHeight="1">
      <c r="J1227" s="68" t="n"/>
    </row>
    <row r="1228" ht="22" customHeight="1">
      <c r="J1228" s="68" t="n"/>
    </row>
    <row r="1229" ht="22" customHeight="1">
      <c r="J1229" s="68" t="n"/>
    </row>
    <row r="1230" ht="22" customHeight="1">
      <c r="J1230" s="68" t="n"/>
    </row>
    <row r="1231" ht="22" customHeight="1">
      <c r="J1231" s="68" t="n"/>
    </row>
    <row r="1232" ht="22" customHeight="1">
      <c r="J1232" s="68" t="n"/>
    </row>
    <row r="1233" ht="22" customHeight="1">
      <c r="J1233" s="68" t="n"/>
    </row>
    <row r="1234" ht="22" customHeight="1">
      <c r="J1234" s="68" t="n"/>
    </row>
    <row r="1235" ht="22" customHeight="1">
      <c r="J1235" s="68" t="n"/>
    </row>
    <row r="1236" ht="22" customHeight="1">
      <c r="J1236" s="68" t="n"/>
    </row>
    <row r="1237" ht="22" customHeight="1">
      <c r="J1237" s="68" t="n"/>
    </row>
    <row r="1238" ht="22" customHeight="1">
      <c r="J1238" s="68" t="n"/>
    </row>
    <row r="1239" ht="22" customHeight="1">
      <c r="J1239" s="68" t="n"/>
    </row>
    <row r="1240" ht="22" customHeight="1">
      <c r="J1240" s="68" t="n"/>
    </row>
    <row r="1241" ht="22" customHeight="1">
      <c r="J1241" s="68" t="n"/>
    </row>
    <row r="1242" ht="22" customHeight="1">
      <c r="J1242" s="68" t="n"/>
    </row>
    <row r="1243" ht="22" customHeight="1">
      <c r="J1243" s="68" t="n"/>
    </row>
    <row r="1244" ht="22" customHeight="1">
      <c r="J1244" s="68" t="n"/>
    </row>
    <row r="1245" ht="22" customHeight="1">
      <c r="J1245" s="68" t="n"/>
    </row>
    <row r="1246" ht="22" customHeight="1">
      <c r="J1246" s="68" t="n"/>
    </row>
    <row r="1247" ht="22" customHeight="1">
      <c r="J1247" s="68" t="n"/>
    </row>
    <row r="1248" ht="22" customHeight="1">
      <c r="J1248" s="68" t="n"/>
    </row>
    <row r="1249" ht="22" customHeight="1">
      <c r="J1249" s="68" t="n"/>
    </row>
    <row r="1250" ht="22" customHeight="1">
      <c r="J1250" s="68" t="n"/>
    </row>
    <row r="1251" ht="22" customHeight="1">
      <c r="J1251" s="68" t="n"/>
    </row>
    <row r="1252" ht="22" customHeight="1">
      <c r="J1252" s="68" t="n"/>
    </row>
    <row r="1253" ht="22" customHeight="1">
      <c r="J1253" s="68" t="n"/>
    </row>
    <row r="1254" ht="22" customHeight="1">
      <c r="J1254" s="68" t="n"/>
    </row>
    <row r="1255" ht="22" customHeight="1">
      <c r="J1255" s="68" t="n"/>
    </row>
    <row r="1256" ht="22" customHeight="1">
      <c r="J1256" s="68" t="n"/>
    </row>
    <row r="1257" ht="22" customHeight="1">
      <c r="J1257" s="68" t="n"/>
    </row>
    <row r="1258" ht="22" customHeight="1">
      <c r="J1258" s="68" t="n"/>
    </row>
    <row r="1259" ht="22" customHeight="1">
      <c r="J1259" s="68" t="n"/>
    </row>
    <row r="1260" ht="22" customHeight="1">
      <c r="J1260" s="68" t="n"/>
    </row>
    <row r="1261" ht="22" customHeight="1">
      <c r="J1261" s="68" t="n"/>
    </row>
    <row r="1262" ht="22" customHeight="1">
      <c r="J1262" s="68" t="n"/>
    </row>
    <row r="1263" ht="22" customHeight="1">
      <c r="J1263" s="68" t="n"/>
    </row>
    <row r="1264" ht="22" customHeight="1">
      <c r="J1264" s="68" t="n"/>
    </row>
    <row r="1265" ht="22" customHeight="1">
      <c r="J1265" s="68" t="n"/>
    </row>
    <row r="1266" ht="22" customHeight="1">
      <c r="J1266" s="68" t="n"/>
    </row>
    <row r="1267" ht="22" customHeight="1">
      <c r="J1267" s="68" t="n"/>
    </row>
    <row r="1268" ht="22" customHeight="1">
      <c r="J1268" s="68" t="n"/>
    </row>
    <row r="1269" ht="22" customHeight="1">
      <c r="J1269" s="68" t="n"/>
    </row>
    <row r="1270" ht="22" customHeight="1">
      <c r="J1270" s="68" t="n"/>
    </row>
    <row r="1271" ht="22" customHeight="1">
      <c r="J1271" s="68" t="n"/>
    </row>
    <row r="1272" ht="22" customHeight="1">
      <c r="J1272" s="68" t="n"/>
    </row>
    <row r="1273" ht="22" customHeight="1">
      <c r="J1273" s="68" t="n"/>
    </row>
    <row r="1274" ht="22" customHeight="1">
      <c r="J1274" s="68" t="n"/>
    </row>
    <row r="1275" ht="22" customHeight="1">
      <c r="J1275" s="68" t="n"/>
    </row>
    <row r="1276" ht="22" customHeight="1">
      <c r="J1276" s="68" t="n"/>
    </row>
    <row r="1277" ht="22" customHeight="1">
      <c r="J1277" s="68" t="n"/>
    </row>
    <row r="1278" ht="22" customHeight="1">
      <c r="J1278" s="68" t="n"/>
    </row>
    <row r="1279" ht="22" customHeight="1">
      <c r="J1279" s="68" t="n"/>
    </row>
    <row r="1280" ht="22" customHeight="1">
      <c r="J1280" s="68" t="n"/>
    </row>
    <row r="1281" ht="22" customHeight="1">
      <c r="J1281" s="68" t="n"/>
    </row>
    <row r="1282" ht="22" customHeight="1">
      <c r="J1282" s="68" t="n"/>
    </row>
    <row r="1283" ht="22" customHeight="1">
      <c r="J1283" s="68" t="n"/>
    </row>
    <row r="1284" ht="22" customHeight="1">
      <c r="J1284" s="68" t="n"/>
    </row>
    <row r="1285" ht="22" customHeight="1">
      <c r="J1285" s="68" t="n"/>
    </row>
    <row r="1286" ht="22" customHeight="1">
      <c r="J1286" s="68" t="n"/>
    </row>
    <row r="1287" ht="22" customHeight="1">
      <c r="J1287" s="68" t="n"/>
    </row>
    <row r="1288" ht="22" customHeight="1">
      <c r="J1288" s="68" t="n"/>
    </row>
    <row r="1289" ht="22" customHeight="1">
      <c r="J1289" s="68" t="n"/>
    </row>
    <row r="1290" ht="22" customHeight="1">
      <c r="J1290" s="68" t="n"/>
    </row>
    <row r="1291" ht="22" customHeight="1">
      <c r="J1291" s="68" t="n"/>
    </row>
    <row r="1292" ht="22" customHeight="1">
      <c r="J1292" s="68" t="n"/>
    </row>
    <row r="1293" ht="22" customHeight="1">
      <c r="J1293" s="68" t="n"/>
    </row>
    <row r="1294" ht="22" customHeight="1">
      <c r="J1294" s="68" t="n"/>
    </row>
    <row r="1295" ht="22" customHeight="1">
      <c r="J1295" s="68" t="n"/>
    </row>
    <row r="1296" ht="22" customHeight="1">
      <c r="J1296" s="68" t="n"/>
    </row>
    <row r="1297" ht="22" customHeight="1">
      <c r="J1297" s="68" t="n"/>
    </row>
    <row r="1298" ht="22" customHeight="1">
      <c r="J1298" s="68" t="n"/>
    </row>
    <row r="1299" ht="22" customHeight="1">
      <c r="J1299" s="68" t="n"/>
    </row>
    <row r="1300" ht="22" customHeight="1">
      <c r="J1300" s="68" t="n"/>
    </row>
    <row r="1301" ht="22" customHeight="1">
      <c r="J1301" s="68" t="n"/>
    </row>
    <row r="1302" ht="22" customHeight="1">
      <c r="J1302" s="68" t="n"/>
    </row>
    <row r="1303" ht="22" customHeight="1">
      <c r="J1303" s="68" t="n"/>
    </row>
    <row r="1304" ht="22" customHeight="1">
      <c r="J1304" s="68" t="n"/>
    </row>
    <row r="1305" ht="22" customHeight="1">
      <c r="J1305" s="68" t="n"/>
    </row>
    <row r="1306" ht="22" customHeight="1">
      <c r="J1306" s="68" t="n"/>
    </row>
    <row r="1307" ht="22" customHeight="1">
      <c r="J1307" s="68" t="n"/>
    </row>
    <row r="1308" ht="22" customHeight="1">
      <c r="J1308" s="68" t="n"/>
    </row>
    <row r="1309" ht="22" customHeight="1">
      <c r="J1309" s="68" t="n"/>
    </row>
    <row r="1310" ht="22" customHeight="1">
      <c r="J1310" s="68" t="n"/>
    </row>
    <row r="1311" ht="22" customHeight="1">
      <c r="J1311" s="68" t="n"/>
    </row>
    <row r="1312" ht="22" customHeight="1">
      <c r="J1312" s="68" t="n"/>
    </row>
    <row r="1313" ht="22" customHeight="1">
      <c r="J1313" s="68" t="n"/>
    </row>
    <row r="1314" ht="22" customHeight="1">
      <c r="J1314" s="68" t="n"/>
    </row>
    <row r="1315" ht="22" customHeight="1">
      <c r="J1315" s="68" t="n"/>
    </row>
    <row r="1316" ht="22" customHeight="1">
      <c r="J1316" s="68" t="n"/>
    </row>
    <row r="1317" ht="22" customHeight="1">
      <c r="J1317" s="68" t="n"/>
    </row>
    <row r="1318" ht="22" customHeight="1">
      <c r="J1318" s="68" t="n"/>
    </row>
    <row r="1319" ht="22" customHeight="1">
      <c r="J1319" s="68" t="n"/>
    </row>
    <row r="1320" ht="22" customHeight="1">
      <c r="J1320" s="68" t="n"/>
    </row>
    <row r="1321" ht="22" customHeight="1">
      <c r="J1321" s="68" t="n"/>
    </row>
    <row r="1322" ht="22" customHeight="1">
      <c r="J1322" s="68" t="n"/>
    </row>
    <row r="1323" ht="22" customHeight="1">
      <c r="J1323" s="68" t="n"/>
    </row>
    <row r="1324" ht="22" customHeight="1">
      <c r="J1324" s="68" t="n"/>
    </row>
    <row r="1325" ht="22" customHeight="1">
      <c r="J1325" s="68" t="n"/>
    </row>
    <row r="1326" ht="22" customHeight="1">
      <c r="J1326" s="68" t="n"/>
    </row>
    <row r="1327" ht="22" customHeight="1">
      <c r="J1327" s="68" t="n"/>
    </row>
    <row r="1328" ht="22" customHeight="1">
      <c r="J1328" s="68" t="n"/>
    </row>
    <row r="1329" ht="22" customHeight="1">
      <c r="J1329" s="68" t="n"/>
    </row>
    <row r="1330" ht="22" customHeight="1">
      <c r="J1330" s="68" t="n"/>
    </row>
    <row r="1331" ht="22" customHeight="1">
      <c r="J1331" s="68" t="n"/>
    </row>
    <row r="1332" ht="22" customHeight="1">
      <c r="J1332" s="68" t="n"/>
    </row>
    <row r="1333" ht="22" customHeight="1">
      <c r="J1333" s="68" t="n"/>
    </row>
    <row r="1334" ht="22" customHeight="1">
      <c r="J1334" s="68" t="n"/>
    </row>
    <row r="1335" ht="22" customHeight="1">
      <c r="J1335" s="68" t="n"/>
    </row>
    <row r="1336" ht="22" customHeight="1">
      <c r="J1336" s="68" t="n"/>
    </row>
    <row r="1337" ht="22" customHeight="1">
      <c r="J1337" s="68" t="n"/>
    </row>
    <row r="1338" ht="22" customHeight="1">
      <c r="J1338" s="68" t="n"/>
    </row>
    <row r="1339" ht="22" customHeight="1">
      <c r="J1339" s="68" t="n"/>
    </row>
    <row r="1340" ht="22" customHeight="1">
      <c r="J1340" s="68" t="n"/>
    </row>
    <row r="1341" ht="22" customHeight="1">
      <c r="J1341" s="68" t="n"/>
    </row>
    <row r="1342" ht="22" customHeight="1">
      <c r="J1342" s="68" t="n"/>
    </row>
    <row r="1343" ht="22" customHeight="1">
      <c r="J1343" s="68" t="n"/>
    </row>
    <row r="1344" ht="22" customHeight="1">
      <c r="J1344" s="68" t="n"/>
    </row>
    <row r="1345" ht="22" customHeight="1">
      <c r="J1345" s="68" t="n"/>
    </row>
    <row r="1346" ht="22" customHeight="1">
      <c r="J1346" s="68" t="n"/>
    </row>
    <row r="1347" ht="22" customHeight="1">
      <c r="J1347" s="68" t="n"/>
    </row>
    <row r="1348" ht="22" customHeight="1">
      <c r="J1348" s="68" t="n"/>
    </row>
    <row r="1349" ht="22" customHeight="1">
      <c r="J1349" s="68" t="n"/>
    </row>
    <row r="1350" ht="22" customHeight="1">
      <c r="J1350" s="68" t="n"/>
    </row>
    <row r="1351" ht="22" customHeight="1">
      <c r="J1351" s="68" t="n"/>
    </row>
    <row r="1352" ht="22" customHeight="1">
      <c r="J1352" s="68" t="n"/>
    </row>
    <row r="1353" ht="22" customHeight="1">
      <c r="J1353" s="68" t="n"/>
    </row>
    <row r="1354" ht="22" customHeight="1">
      <c r="J1354" s="68" t="n"/>
    </row>
    <row r="1355" ht="22" customHeight="1">
      <c r="J1355" s="68" t="n"/>
    </row>
    <row r="1356" ht="22" customHeight="1">
      <c r="J1356" s="68" t="n"/>
    </row>
    <row r="1357" ht="22" customHeight="1">
      <c r="J1357" s="68" t="n"/>
    </row>
    <row r="1358" ht="22" customHeight="1">
      <c r="J1358" s="68" t="n"/>
    </row>
    <row r="1359" ht="22" customHeight="1">
      <c r="J1359" s="68" t="n"/>
    </row>
    <row r="1360" ht="22" customHeight="1">
      <c r="J1360" s="68" t="n"/>
    </row>
    <row r="1361" ht="22" customHeight="1">
      <c r="J1361" s="68" t="n"/>
    </row>
    <row r="1362" ht="22" customHeight="1">
      <c r="J1362" s="68" t="n"/>
    </row>
    <row r="1363" ht="22" customHeight="1">
      <c r="J1363" s="68" t="n"/>
    </row>
    <row r="1364" ht="22" customHeight="1">
      <c r="J1364" s="68" t="n"/>
    </row>
    <row r="1365" ht="22" customHeight="1">
      <c r="J1365" s="68" t="n"/>
    </row>
    <row r="1366" ht="22" customHeight="1">
      <c r="J1366" s="68" t="n"/>
    </row>
    <row r="1367" ht="22" customHeight="1">
      <c r="J1367" s="68" t="n"/>
    </row>
    <row r="1368" ht="22" customHeight="1">
      <c r="J1368" s="68" t="n"/>
    </row>
    <row r="1369" ht="22" customHeight="1">
      <c r="J1369" s="68" t="n"/>
    </row>
    <row r="1370" ht="22" customHeight="1">
      <c r="J1370" s="68" t="n"/>
    </row>
    <row r="1371" ht="22" customHeight="1">
      <c r="J1371" s="68" t="n"/>
    </row>
    <row r="1372" ht="22" customHeight="1">
      <c r="J1372" s="68" t="n"/>
    </row>
    <row r="1373" ht="22" customHeight="1">
      <c r="J1373" s="68" t="n"/>
    </row>
    <row r="1374" ht="22" customHeight="1">
      <c r="J1374" s="68" t="n"/>
    </row>
    <row r="1375" ht="22" customHeight="1">
      <c r="J1375" s="68" t="n"/>
    </row>
    <row r="1376" ht="22" customHeight="1">
      <c r="J1376" s="68" t="n"/>
    </row>
    <row r="1377" ht="22" customHeight="1">
      <c r="J1377" s="68" t="n"/>
    </row>
    <row r="1378" ht="22" customHeight="1">
      <c r="J1378" s="68" t="n"/>
    </row>
    <row r="1379" ht="22" customHeight="1">
      <c r="J1379" s="68" t="n"/>
    </row>
    <row r="1380" ht="22" customHeight="1">
      <c r="J1380" s="68" t="n"/>
    </row>
    <row r="1381" ht="22" customHeight="1">
      <c r="J1381" s="68" t="n"/>
    </row>
    <row r="1382" ht="22" customHeight="1">
      <c r="J1382" s="68" t="n"/>
    </row>
    <row r="1383" ht="22" customHeight="1">
      <c r="J1383" s="68" t="n"/>
    </row>
    <row r="1384" ht="22" customHeight="1">
      <c r="J1384" s="68" t="n"/>
    </row>
    <row r="1385" ht="22" customHeight="1">
      <c r="J1385" s="68" t="n"/>
    </row>
    <row r="1386" ht="22" customHeight="1">
      <c r="J1386" s="68" t="n"/>
    </row>
    <row r="1387" ht="22" customHeight="1">
      <c r="J1387" s="68" t="n"/>
    </row>
    <row r="1388" ht="22" customHeight="1">
      <c r="J1388" s="68" t="n"/>
    </row>
    <row r="1389" ht="22" customHeight="1">
      <c r="J1389" s="68" t="n"/>
    </row>
    <row r="1390" ht="22" customHeight="1">
      <c r="J1390" s="68" t="n"/>
    </row>
    <row r="1391" ht="22" customHeight="1">
      <c r="J1391" s="68" t="n"/>
    </row>
    <row r="1392" ht="22" customHeight="1">
      <c r="J1392" s="68" t="n"/>
    </row>
    <row r="1393" ht="22" customHeight="1">
      <c r="J1393" s="68" t="n"/>
    </row>
    <row r="1394" ht="22" customHeight="1">
      <c r="J1394" s="68" t="n"/>
    </row>
    <row r="1395" ht="22" customHeight="1">
      <c r="J1395" s="68" t="n"/>
    </row>
    <row r="1396" ht="22" customHeight="1">
      <c r="J1396" s="68" t="n"/>
    </row>
    <row r="1397" ht="22" customHeight="1">
      <c r="J1397" s="68" t="n"/>
    </row>
    <row r="1398" ht="22" customHeight="1">
      <c r="J1398" s="68" t="n"/>
    </row>
    <row r="1399" ht="22" customHeight="1">
      <c r="J1399" s="68" t="n"/>
    </row>
    <row r="1400" ht="22" customHeight="1">
      <c r="J1400" s="68" t="n"/>
    </row>
    <row r="1401" ht="22" customHeight="1">
      <c r="J1401" s="68" t="n"/>
    </row>
    <row r="1402" ht="22" customHeight="1">
      <c r="J1402" s="68" t="n"/>
    </row>
    <row r="1403" ht="22" customHeight="1">
      <c r="J1403" s="68" t="n"/>
    </row>
    <row r="1404" ht="22" customHeight="1">
      <c r="J1404" s="68" t="n"/>
    </row>
    <row r="1405" ht="22" customHeight="1">
      <c r="J1405" s="68" t="n"/>
    </row>
    <row r="1406" ht="22" customHeight="1">
      <c r="J1406" s="68" t="n"/>
    </row>
    <row r="1407" ht="22" customHeight="1">
      <c r="J1407" s="68" t="n"/>
    </row>
    <row r="1408" ht="22" customHeight="1">
      <c r="J1408" s="68" t="n"/>
    </row>
    <row r="1409" ht="22" customHeight="1">
      <c r="J1409" s="68" t="n"/>
    </row>
    <row r="1410" ht="22" customHeight="1">
      <c r="J1410" s="68" t="n"/>
    </row>
    <row r="1411" ht="22" customHeight="1">
      <c r="J1411" s="68" t="n"/>
    </row>
    <row r="1412" ht="22" customHeight="1">
      <c r="J1412" s="68" t="n"/>
    </row>
    <row r="1413" ht="22" customHeight="1">
      <c r="J1413" s="68" t="n"/>
    </row>
    <row r="1414" ht="22" customHeight="1">
      <c r="J1414" s="68" t="n"/>
    </row>
    <row r="1415" ht="22" customHeight="1">
      <c r="J1415" s="68" t="n"/>
    </row>
    <row r="1416" ht="22" customHeight="1">
      <c r="J1416" s="68" t="n"/>
    </row>
    <row r="1417" ht="22" customHeight="1">
      <c r="J1417" s="68" t="n"/>
    </row>
    <row r="1418" ht="22" customHeight="1">
      <c r="J1418" s="68" t="n"/>
    </row>
    <row r="1419" ht="22" customHeight="1">
      <c r="J1419" s="68" t="n"/>
    </row>
    <row r="1420" ht="22" customHeight="1">
      <c r="J1420" s="68" t="n"/>
    </row>
    <row r="1421" ht="22" customHeight="1">
      <c r="J1421" s="68" t="n"/>
    </row>
    <row r="1422" ht="22" customHeight="1">
      <c r="J1422" s="68" t="n"/>
    </row>
    <row r="1423" ht="22" customHeight="1">
      <c r="J1423" s="68" t="n"/>
    </row>
    <row r="1424" ht="22" customHeight="1">
      <c r="J1424" s="68" t="n"/>
    </row>
    <row r="1425" ht="22" customHeight="1">
      <c r="J1425" s="68" t="n"/>
    </row>
    <row r="1426" ht="22" customHeight="1">
      <c r="J1426" s="68" t="n"/>
    </row>
    <row r="1427" ht="22" customHeight="1">
      <c r="J1427" s="68" t="n"/>
    </row>
    <row r="1428" ht="22" customHeight="1">
      <c r="J1428" s="68" t="n"/>
    </row>
    <row r="1429" ht="22" customHeight="1">
      <c r="J1429" s="68" t="n"/>
    </row>
    <row r="1430" ht="22" customHeight="1">
      <c r="J1430" s="68" t="n"/>
    </row>
    <row r="1431" ht="22" customHeight="1">
      <c r="J1431" s="68" t="n"/>
    </row>
    <row r="1432" ht="22" customHeight="1">
      <c r="J1432" s="68" t="n"/>
    </row>
    <row r="1433" ht="22" customHeight="1">
      <c r="J1433" s="68" t="n"/>
    </row>
    <row r="1434" ht="22" customHeight="1">
      <c r="J1434" s="68" t="n"/>
    </row>
    <row r="1435" ht="22" customHeight="1">
      <c r="J1435" s="68" t="n"/>
    </row>
    <row r="1436" ht="22" customHeight="1">
      <c r="J1436" s="68" t="n"/>
    </row>
    <row r="1437" ht="22" customHeight="1">
      <c r="J1437" s="68" t="n"/>
    </row>
    <row r="1438" ht="22" customHeight="1">
      <c r="J1438" s="68" t="n"/>
    </row>
    <row r="1439" ht="22" customHeight="1">
      <c r="J1439" s="68" t="n"/>
    </row>
    <row r="1440" ht="22" customHeight="1">
      <c r="J1440" s="68" t="n"/>
    </row>
    <row r="1441" ht="22" customHeight="1">
      <c r="J1441" s="68" t="n"/>
    </row>
    <row r="1442" ht="22" customHeight="1">
      <c r="J1442" s="68" t="n"/>
    </row>
    <row r="1443" ht="22" customHeight="1">
      <c r="J1443" s="68" t="n"/>
    </row>
    <row r="1444" ht="22" customHeight="1">
      <c r="J1444" s="68" t="n"/>
    </row>
    <row r="1445" ht="22" customHeight="1">
      <c r="J1445" s="68" t="n"/>
    </row>
    <row r="1446" ht="22" customHeight="1">
      <c r="J1446" s="68" t="n"/>
    </row>
    <row r="1447" ht="22" customHeight="1">
      <c r="J1447" s="68" t="n"/>
    </row>
    <row r="1448" ht="22" customHeight="1">
      <c r="J1448" s="68" t="n"/>
    </row>
    <row r="1449" ht="22" customHeight="1">
      <c r="J1449" s="68" t="n"/>
    </row>
    <row r="1450" ht="22" customHeight="1">
      <c r="J1450" s="68" t="n"/>
    </row>
    <row r="1451" ht="22" customHeight="1">
      <c r="J1451" s="68" t="n"/>
    </row>
    <row r="1452" ht="22" customHeight="1">
      <c r="J1452" s="68" t="n"/>
    </row>
    <row r="1453" ht="22" customHeight="1">
      <c r="J1453" s="68" t="n"/>
    </row>
    <row r="1454" ht="22" customHeight="1">
      <c r="J1454" s="68" t="n"/>
    </row>
    <row r="1455" ht="22" customHeight="1">
      <c r="J1455" s="68" t="n"/>
    </row>
    <row r="1456" ht="22" customHeight="1">
      <c r="J1456" s="68" t="n"/>
    </row>
    <row r="1457" ht="22" customHeight="1">
      <c r="J1457" s="68" t="n"/>
    </row>
    <row r="1458" ht="22" customHeight="1">
      <c r="J1458" s="68" t="n"/>
    </row>
    <row r="1459" ht="22" customHeight="1">
      <c r="J1459" s="68" t="n"/>
    </row>
    <row r="1460" ht="22" customHeight="1">
      <c r="J1460" s="68" t="n"/>
    </row>
    <row r="1461" ht="22" customHeight="1">
      <c r="J1461" s="68" t="n"/>
    </row>
    <row r="1462" ht="22" customHeight="1">
      <c r="J1462" s="68" t="n"/>
    </row>
    <row r="1463" ht="22" customHeight="1">
      <c r="J1463" s="68" t="n"/>
    </row>
    <row r="1464" ht="22" customHeight="1">
      <c r="J1464" s="68" t="n"/>
    </row>
    <row r="1465" ht="22" customHeight="1">
      <c r="J1465" s="68" t="n"/>
    </row>
    <row r="1466" ht="22" customHeight="1">
      <c r="J1466" s="68" t="n"/>
    </row>
    <row r="1467" ht="22" customHeight="1">
      <c r="J1467" s="68" t="n"/>
    </row>
    <row r="1468" ht="22" customHeight="1">
      <c r="J1468" s="68" t="n"/>
    </row>
    <row r="1469" ht="22" customHeight="1">
      <c r="J1469" s="68" t="n"/>
    </row>
    <row r="1470" ht="22" customHeight="1">
      <c r="J1470" s="68" t="n"/>
    </row>
    <row r="1471" ht="22" customHeight="1">
      <c r="J1471" s="68" t="n"/>
    </row>
    <row r="1472" ht="22" customHeight="1">
      <c r="J1472" s="68" t="n"/>
    </row>
    <row r="1473" ht="22" customHeight="1">
      <c r="J1473" s="68" t="n"/>
    </row>
    <row r="1474" ht="22" customHeight="1">
      <c r="J1474" s="68" t="n"/>
    </row>
    <row r="1475" ht="22" customHeight="1">
      <c r="J1475" s="68" t="n"/>
    </row>
    <row r="1476" ht="22" customHeight="1">
      <c r="J1476" s="68" t="n"/>
    </row>
    <row r="1477" ht="22" customHeight="1">
      <c r="J1477" s="68" t="n"/>
    </row>
    <row r="1478" ht="22" customHeight="1">
      <c r="J1478" s="68" t="n"/>
    </row>
    <row r="1479" ht="22" customHeight="1">
      <c r="J1479" s="68" t="n"/>
    </row>
    <row r="1480" ht="22" customHeight="1">
      <c r="J1480" s="68" t="n"/>
    </row>
    <row r="1481" ht="22" customHeight="1">
      <c r="J1481" s="68" t="n"/>
    </row>
    <row r="1482" ht="22" customHeight="1">
      <c r="J1482" s="68" t="n"/>
    </row>
    <row r="1483" ht="22" customHeight="1">
      <c r="J1483" s="68" t="n"/>
    </row>
    <row r="1484" ht="22" customHeight="1">
      <c r="J1484" s="68" t="n"/>
    </row>
    <row r="1485" ht="22" customHeight="1">
      <c r="J1485" s="68" t="n"/>
    </row>
    <row r="1486" ht="22" customHeight="1">
      <c r="J1486" s="68" t="n"/>
    </row>
    <row r="1487" ht="22" customHeight="1">
      <c r="J1487" s="68" t="n"/>
    </row>
    <row r="1488" ht="22" customHeight="1">
      <c r="J1488" s="68" t="n"/>
    </row>
    <row r="1489" ht="22" customHeight="1">
      <c r="J1489" s="68" t="n"/>
    </row>
    <row r="1490" ht="22" customHeight="1">
      <c r="J1490" s="68" t="n"/>
    </row>
    <row r="1491" ht="22" customHeight="1">
      <c r="J1491" s="68" t="n"/>
    </row>
    <row r="1492" ht="22" customHeight="1">
      <c r="J1492" s="68" t="n"/>
    </row>
    <row r="1493" ht="22" customHeight="1">
      <c r="J1493" s="68" t="n"/>
    </row>
    <row r="1494" ht="22" customHeight="1">
      <c r="J1494" s="68" t="n"/>
    </row>
    <row r="1495" ht="22" customHeight="1">
      <c r="J1495" s="68" t="n"/>
    </row>
    <row r="1496" ht="22" customHeight="1">
      <c r="J1496" s="68" t="n"/>
    </row>
    <row r="1497" ht="22" customHeight="1">
      <c r="J1497" s="68" t="n"/>
    </row>
    <row r="1498" ht="22" customHeight="1">
      <c r="J1498" s="68" t="n"/>
    </row>
    <row r="1499" ht="22" customHeight="1">
      <c r="J1499" s="68" t="n"/>
    </row>
    <row r="1500" ht="22" customHeight="1">
      <c r="J1500" s="68" t="n"/>
    </row>
    <row r="1501" ht="22" customHeight="1">
      <c r="J1501" s="68" t="n"/>
    </row>
  </sheetData>
  <autoFilter ref="A1:O1501"/>
  <conditionalFormatting sqref="K2:K1501">
    <cfRule type="expression" priority="1" dxfId="3">
      <formula>$K2="Pending"</formula>
    </cfRule>
    <cfRule type="expression" priority="2" dxfId="4">
      <formula>$K2="Supported"</formula>
    </cfRule>
    <cfRule type="expression" priority="3" dxfId="0">
      <formula>$K2="Conflicting"</formula>
    </cfRule>
    <cfRule type="expression" priority="4" dxfId="0">
      <formula>$K2="Unsupported"</formula>
    </cfRule>
  </conditionalFormatting>
  <conditionalFormatting sqref="O2:O1501">
    <cfRule type="expression" priority="5" dxfId="4">
      <formula>$O2="Yes"</formula>
    </cfRule>
    <cfRule type="expression" priority="6" dxfId="3">
      <formula>$O2="Unclear"</formula>
    </cfRule>
  </conditionalFormatting>
  <dataValidations count="2">
    <dataValidation sqref="K2:K1501" showDropDown="0" showInputMessage="0" showErrorMessage="0" allowBlank="0" type="list">
      <formula1>"Pending,Supported,Conflicting,Unsupported"</formula1>
    </dataValidation>
    <dataValidation sqref="O2:O1501" showDropDown="0" showInputMessage="0" showErrorMessage="0" allowBlank="0" type="list">
      <formula1>"Yes,No,Unclear"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5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6" customWidth="1" min="1" max="1"/>
    <col width="15" customWidth="1" min="2" max="2"/>
    <col width="28" customWidth="1" min="3" max="3"/>
    <col width="25" customWidth="1" min="4" max="4"/>
    <col width="20" customWidth="1" min="5" max="5"/>
    <col width="61" customWidth="1" min="6" max="6"/>
    <col width="17" customWidth="1" min="7" max="7"/>
    <col width="57" customWidth="1" min="8" max="8"/>
    <col width="27" customWidth="1" min="9" max="9"/>
    <col width="43" customWidth="1" min="10" max="10"/>
    <col width="20" customWidth="1" min="11" max="11"/>
    <col width="18" customWidth="1" min="12" max="12"/>
    <col width="18" customWidth="1" min="13" max="13"/>
    <col width="54" customWidth="1" min="14" max="14"/>
    <col width="19" customWidth="1" min="15" max="15"/>
  </cols>
  <sheetData>
    <row r="1" ht="36" customHeight="1">
      <c r="A1" s="5" t="inlineStr">
        <is>
          <t>Ticket ID</t>
        </is>
      </c>
      <c r="B1" s="5" t="inlineStr">
        <is>
          <t>Site ID</t>
        </is>
      </c>
      <c r="C1" s="5" t="inlineStr">
        <is>
          <t>Location</t>
        </is>
      </c>
      <c r="D1" s="5" t="inlineStr">
        <is>
          <t>Queue category</t>
        </is>
      </c>
      <c r="E1" s="5" t="inlineStr">
        <is>
          <t>Verification tier</t>
        </is>
      </c>
      <c r="F1" s="5" t="inlineStr">
        <is>
          <t>Specific unresolved claim / issue</t>
        </is>
      </c>
      <c r="G1" s="5" t="inlineStr">
        <is>
          <t>Priority</t>
        </is>
      </c>
      <c r="H1" s="5" t="inlineStr">
        <is>
          <t>Proposed next action</t>
        </is>
      </c>
      <c r="I1" s="5" t="inlineStr">
        <is>
          <t>Assigned process / model</t>
        </is>
      </c>
      <c r="J1" s="5" t="inlineStr">
        <is>
          <t>Evidence reference</t>
        </is>
      </c>
      <c r="K1" s="5" t="inlineStr">
        <is>
          <t>Ticket status</t>
        </is>
      </c>
      <c r="L1" s="5" t="inlineStr">
        <is>
          <t>Created on</t>
        </is>
      </c>
      <c r="M1" s="5" t="inlineStr">
        <is>
          <t>Updated on</t>
        </is>
      </c>
      <c r="N1" s="5" t="inlineStr">
        <is>
          <t>Resolution / decision</t>
        </is>
      </c>
      <c r="O1" s="5" t="inlineStr">
        <is>
          <t>Closed on</t>
        </is>
      </c>
    </row>
    <row r="2" ht="22" customHeight="1">
      <c r="A2" t="inlineStr">
        <is>
          <t>TKT-CANTERBURY-001</t>
        </is>
      </c>
      <c r="B2" t="inlineStr">
        <is>
          <t>canterbury-cathedral</t>
        </is>
      </c>
      <c r="C2" t="inlineStr">
        <is>
          <t>Canterbury Cathedral</t>
        </is>
      </c>
      <c r="D2" t="inlineStr">
        <is>
          <t>Publication / technical</t>
        </is>
      </c>
      <c r="E2" t="inlineStr">
        <is>
          <t>Publication QA</t>
        </is>
      </c>
      <c r="F2" t="inlineStr">
        <is>
          <t>The official Canterbury Cathedral visitor page could not be retrieved during the pilot.</t>
        </is>
      </c>
      <c r="G2" t="inlineStr">
        <is>
          <t>High</t>
        </is>
      </c>
      <c r="H2" t="inlineStr">
        <is>
          <t>Retry https://www.canterbury-cathedral.org/visit/ from an allowed network and timestamp current visitor details.</t>
        </is>
      </c>
      <c r="I2" t="inlineStr">
        <is>
          <t>Source retrieval</t>
        </is>
      </c>
      <c r="J2" t="inlineStr">
        <is>
          <t>https://www.canterbury-cathedral.org/visit/</t>
        </is>
      </c>
      <c r="K2" t="inlineStr">
        <is>
          <t>Open</t>
        </is>
      </c>
      <c r="L2" s="68" t="n">
        <v>46324</v>
      </c>
      <c r="M2" s="68" t="n">
        <v>46324</v>
      </c>
      <c r="N2" t="inlineStr"/>
      <c r="O2" s="68" t="n"/>
    </row>
    <row r="3" ht="22" customHeight="1">
      <c r="A3" t="inlineStr">
        <is>
          <t>TKT-CHATHAM-001</t>
        </is>
      </c>
      <c r="B3" t="inlineStr">
        <is>
          <t>chatham</t>
        </is>
      </c>
      <c r="C3" t="inlineStr">
        <is>
          <t>The Historic Dockyard Chatham</t>
        </is>
      </c>
      <c r="D3" t="inlineStr">
        <is>
          <t>Source research</t>
        </is>
      </c>
      <c r="E3" t="inlineStr">
        <is>
          <t>Tier 2</t>
        </is>
      </c>
      <c r="F3" t="inlineStr">
        <is>
          <t>Retrieve a primary or authoritative source for HMS Victory's construction at Chatham and 1765 launch.</t>
        </is>
      </c>
      <c r="G3" t="inlineStr">
        <is>
          <t>High</t>
        </is>
      </c>
      <c r="H3" t="inlineStr">
        <is>
          <t>Retrieve the Royal Navy/National Museum of the Royal Navy or Dockyard record and attach the exact section.</t>
        </is>
      </c>
      <c r="I3" t="inlineStr">
        <is>
          <t>Source retrieval</t>
        </is>
      </c>
      <c r="J3" t="inlineStr">
        <is>
          <t>chatham-claim-victory</t>
        </is>
      </c>
      <c r="K3" t="inlineStr">
        <is>
          <t>Open</t>
        </is>
      </c>
      <c r="L3" s="68" t="n">
        <v>46324</v>
      </c>
      <c r="M3" s="68" t="n">
        <v>46324</v>
      </c>
      <c r="N3" t="inlineStr"/>
      <c r="O3" s="68" t="n"/>
    </row>
    <row r="4" ht="22" customHeight="1">
      <c r="A4" t="inlineStr">
        <is>
          <t>TKT-CHATHAM-002</t>
        </is>
      </c>
      <c r="B4" t="inlineStr">
        <is>
          <t>chatham</t>
        </is>
      </c>
      <c r="C4" t="inlineStr">
        <is>
          <t>The Historic Dockyard Chatham</t>
        </is>
      </c>
      <c r="D4" t="inlineStr">
        <is>
          <t>Source research</t>
        </is>
      </c>
      <c r="E4" t="inlineStr">
        <is>
          <t>Tier 2</t>
        </is>
      </c>
      <c r="F4" t="inlineStr">
        <is>
          <t>Verify that Ocelot was the last Royal Navy warship built at Chatham and confirm the March 1984 closure date.</t>
        </is>
      </c>
      <c r="G4" t="inlineStr">
        <is>
          <t>High</t>
        </is>
      </c>
      <c r="H4" t="inlineStr">
        <is>
          <t>Retrieve the Dockyard Trust collection history or an equivalent archival authority source.</t>
        </is>
      </c>
      <c r="I4" t="inlineStr">
        <is>
          <t>Source retrieval</t>
        </is>
      </c>
      <c r="J4" t="inlineStr">
        <is>
          <t>chatham-claim-ocelot-closure</t>
        </is>
      </c>
      <c r="K4" t="inlineStr">
        <is>
          <t>Open</t>
        </is>
      </c>
      <c r="L4" s="68" t="n">
        <v>46324</v>
      </c>
      <c r="M4" s="68" t="n">
        <v>46324</v>
      </c>
      <c r="N4" t="inlineStr"/>
      <c r="O4" s="68" t="n"/>
    </row>
    <row r="5" ht="22" customHeight="1">
      <c r="A5" t="inlineStr">
        <is>
          <t>TKT-CHATHAM-003</t>
        </is>
      </c>
      <c r="B5" t="inlineStr">
        <is>
          <t>chatham</t>
        </is>
      </c>
      <c r="C5" t="inlineStr">
        <is>
          <t>The Historic Dockyard Chatham</t>
        </is>
      </c>
      <c r="D5" t="inlineStr">
        <is>
          <t>Publication / technical</t>
        </is>
      </c>
      <c r="E5" t="inlineStr">
        <is>
          <t>Publication QA</t>
        </is>
      </c>
      <c r="F5" t="inlineStr">
        <is>
          <t>The Historic Dockyard's official visitor page could not be retrieved during the pilot.</t>
        </is>
      </c>
      <c r="G5" t="inlineStr">
        <is>
          <t>High</t>
        </is>
      </c>
      <c r="H5" t="inlineStr">
        <is>
          <t>Retry the operator visitor page and timestamp current admission, opening and access details.</t>
        </is>
      </c>
      <c r="I5" t="inlineStr">
        <is>
          <t>Source retrieval</t>
        </is>
      </c>
      <c r="J5" t="inlineStr">
        <is>
          <t>https://thedockyard.co.uk/plan-your-visit/</t>
        </is>
      </c>
      <c r="K5" t="inlineStr">
        <is>
          <t>Open</t>
        </is>
      </c>
      <c r="L5" s="68" t="n">
        <v>46324</v>
      </c>
      <c r="M5" s="68" t="n">
        <v>46324</v>
      </c>
      <c r="N5" t="inlineStr"/>
      <c r="O5" s="68" t="n"/>
    </row>
    <row r="6" ht="22" customHeight="1">
      <c r="A6" t="inlineStr">
        <is>
          <t>TKT-RICHBOROUGH-001</t>
        </is>
      </c>
      <c r="B6" t="inlineStr">
        <is>
          <t>richborough</t>
        </is>
      </c>
      <c r="C6" t="inlineStr">
        <is>
          <t>Richborough Roman Fort and Amphitheatre</t>
        </is>
      </c>
      <c r="D6" t="inlineStr">
        <is>
          <t>Advanced history</t>
        </is>
      </c>
      <c r="E6" t="inlineStr">
        <is>
          <t>Selective advanced review</t>
        </is>
      </c>
      <c r="F6" t="inlineStr">
        <is>
          <t>How strongly can History Atlas state that Claudius's AD 43 invasion force landed at Richborough, rather than elsewhere around the Wantsum/Thanet approaches?</t>
        </is>
      </c>
      <c r="G6" t="inlineStr">
        <is>
          <t>High</t>
        </is>
      </c>
      <c r="H6" t="inlineStr">
        <is>
          <t>Review the exact archaeological argument and recent scholarship; compare alternative landing hypotheses. Return one approved sentence with citations.</t>
        </is>
      </c>
      <c r="I6" t="inlineStr">
        <is>
          <t>User-selected higher-reasoning model or specialist review</t>
        </is>
      </c>
      <c r="J6" t="inlineStr">
        <is>
          <t>richborough-claim-landing; richborough-eh-history; richborough-nhle-1014642; richborough-nhle-1363256</t>
        </is>
      </c>
      <c r="K6" t="inlineStr">
        <is>
          <t>Open</t>
        </is>
      </c>
      <c r="L6" s="68" t="n">
        <v>46324</v>
      </c>
      <c r="M6" s="68" t="n">
        <v>46324</v>
      </c>
      <c r="N6" t="inlineStr"/>
      <c r="O6" s="68" t="n"/>
    </row>
    <row r="7" ht="22" customHeight="1">
      <c r="L7" s="68" t="n"/>
      <c r="M7" s="68" t="n"/>
      <c r="O7" s="68" t="n"/>
    </row>
    <row r="8" ht="22" customHeight="1">
      <c r="L8" s="68" t="n"/>
      <c r="M8" s="68" t="n"/>
      <c r="O8" s="68" t="n"/>
    </row>
    <row r="9" ht="22" customHeight="1">
      <c r="L9" s="68" t="n"/>
      <c r="M9" s="68" t="n"/>
      <c r="O9" s="68" t="n"/>
    </row>
    <row r="10" ht="22" customHeight="1">
      <c r="L10" s="68" t="n"/>
      <c r="M10" s="68" t="n"/>
      <c r="O10" s="68" t="n"/>
    </row>
    <row r="11" ht="22" customHeight="1">
      <c r="L11" s="68" t="n"/>
      <c r="M11" s="68" t="n"/>
      <c r="O11" s="68" t="n"/>
    </row>
    <row r="12" ht="22" customHeight="1">
      <c r="L12" s="68" t="n"/>
      <c r="M12" s="68" t="n"/>
      <c r="O12" s="68" t="n"/>
    </row>
    <row r="13" ht="22" customHeight="1">
      <c r="L13" s="68" t="n"/>
      <c r="M13" s="68" t="n"/>
      <c r="O13" s="68" t="n"/>
    </row>
    <row r="14" ht="22" customHeight="1">
      <c r="L14" s="68" t="n"/>
      <c r="M14" s="68" t="n"/>
      <c r="O14" s="68" t="n"/>
    </row>
    <row r="15" ht="22" customHeight="1">
      <c r="L15" s="68" t="n"/>
      <c r="M15" s="68" t="n"/>
      <c r="O15" s="68" t="n"/>
    </row>
    <row r="16" ht="22" customHeight="1">
      <c r="L16" s="68" t="n"/>
      <c r="M16" s="68" t="n"/>
      <c r="O16" s="68" t="n"/>
    </row>
    <row r="17" ht="22" customHeight="1">
      <c r="L17" s="68" t="n"/>
      <c r="M17" s="68" t="n"/>
      <c r="O17" s="68" t="n"/>
    </row>
    <row r="18" ht="22" customHeight="1">
      <c r="L18" s="68" t="n"/>
      <c r="M18" s="68" t="n"/>
      <c r="O18" s="68" t="n"/>
    </row>
    <row r="19" ht="22" customHeight="1">
      <c r="L19" s="68" t="n"/>
      <c r="M19" s="68" t="n"/>
      <c r="O19" s="68" t="n"/>
    </row>
    <row r="20" ht="22" customHeight="1">
      <c r="L20" s="68" t="n"/>
      <c r="M20" s="68" t="n"/>
      <c r="O20" s="68" t="n"/>
    </row>
    <row r="21" ht="22" customHeight="1">
      <c r="L21" s="68" t="n"/>
      <c r="M21" s="68" t="n"/>
      <c r="O21" s="68" t="n"/>
    </row>
    <row r="22" ht="22" customHeight="1">
      <c r="L22" s="68" t="n"/>
      <c r="M22" s="68" t="n"/>
      <c r="O22" s="68" t="n"/>
    </row>
    <row r="23" ht="22" customHeight="1">
      <c r="L23" s="68" t="n"/>
      <c r="M23" s="68" t="n"/>
      <c r="O23" s="68" t="n"/>
    </row>
    <row r="24" ht="22" customHeight="1">
      <c r="L24" s="68" t="n"/>
      <c r="M24" s="68" t="n"/>
      <c r="O24" s="68" t="n"/>
    </row>
    <row r="25" ht="22" customHeight="1">
      <c r="L25" s="68" t="n"/>
      <c r="M25" s="68" t="n"/>
      <c r="O25" s="68" t="n"/>
    </row>
    <row r="26" ht="22" customHeight="1">
      <c r="L26" s="68" t="n"/>
      <c r="M26" s="68" t="n"/>
      <c r="O26" s="68" t="n"/>
    </row>
    <row r="27" ht="22" customHeight="1">
      <c r="L27" s="68" t="n"/>
      <c r="M27" s="68" t="n"/>
      <c r="O27" s="68" t="n"/>
    </row>
    <row r="28" ht="22" customHeight="1">
      <c r="L28" s="68" t="n"/>
      <c r="M28" s="68" t="n"/>
      <c r="O28" s="68" t="n"/>
    </row>
    <row r="29" ht="22" customHeight="1">
      <c r="L29" s="68" t="n"/>
      <c r="M29" s="68" t="n"/>
      <c r="O29" s="68" t="n"/>
    </row>
    <row r="30" ht="22" customHeight="1">
      <c r="L30" s="68" t="n"/>
      <c r="M30" s="68" t="n"/>
      <c r="O30" s="68" t="n"/>
    </row>
    <row r="31" ht="22" customHeight="1">
      <c r="L31" s="68" t="n"/>
      <c r="M31" s="68" t="n"/>
      <c r="O31" s="68" t="n"/>
    </row>
    <row r="32" ht="22" customHeight="1">
      <c r="L32" s="68" t="n"/>
      <c r="M32" s="68" t="n"/>
      <c r="O32" s="68" t="n"/>
    </row>
    <row r="33" ht="22" customHeight="1">
      <c r="L33" s="68" t="n"/>
      <c r="M33" s="68" t="n"/>
      <c r="O33" s="68" t="n"/>
    </row>
    <row r="34" ht="22" customHeight="1">
      <c r="L34" s="68" t="n"/>
      <c r="M34" s="68" t="n"/>
      <c r="O34" s="68" t="n"/>
    </row>
    <row r="35" ht="22" customHeight="1">
      <c r="L35" s="68" t="n"/>
      <c r="M35" s="68" t="n"/>
      <c r="O35" s="68" t="n"/>
    </row>
    <row r="36" ht="22" customHeight="1">
      <c r="L36" s="68" t="n"/>
      <c r="M36" s="68" t="n"/>
      <c r="O36" s="68" t="n"/>
    </row>
    <row r="37" ht="22" customHeight="1">
      <c r="L37" s="68" t="n"/>
      <c r="M37" s="68" t="n"/>
      <c r="O37" s="68" t="n"/>
    </row>
    <row r="38" ht="22" customHeight="1">
      <c r="L38" s="68" t="n"/>
      <c r="M38" s="68" t="n"/>
      <c r="O38" s="68" t="n"/>
    </row>
    <row r="39" ht="22" customHeight="1">
      <c r="L39" s="68" t="n"/>
      <c r="M39" s="68" t="n"/>
      <c r="O39" s="68" t="n"/>
    </row>
    <row r="40" ht="22" customHeight="1">
      <c r="L40" s="68" t="n"/>
      <c r="M40" s="68" t="n"/>
      <c r="O40" s="68" t="n"/>
    </row>
    <row r="41" ht="22" customHeight="1">
      <c r="L41" s="68" t="n"/>
      <c r="M41" s="68" t="n"/>
      <c r="O41" s="68" t="n"/>
    </row>
    <row r="42" ht="22" customHeight="1">
      <c r="L42" s="68" t="n"/>
      <c r="M42" s="68" t="n"/>
      <c r="O42" s="68" t="n"/>
    </row>
    <row r="43" ht="22" customHeight="1">
      <c r="L43" s="68" t="n"/>
      <c r="M43" s="68" t="n"/>
      <c r="O43" s="68" t="n"/>
    </row>
    <row r="44" ht="22" customHeight="1">
      <c r="L44" s="68" t="n"/>
      <c r="M44" s="68" t="n"/>
      <c r="O44" s="68" t="n"/>
    </row>
    <row r="45" ht="22" customHeight="1">
      <c r="L45" s="68" t="n"/>
      <c r="M45" s="68" t="n"/>
      <c r="O45" s="68" t="n"/>
    </row>
    <row r="46" ht="22" customHeight="1">
      <c r="L46" s="68" t="n"/>
      <c r="M46" s="68" t="n"/>
      <c r="O46" s="68" t="n"/>
    </row>
    <row r="47" ht="22" customHeight="1">
      <c r="L47" s="68" t="n"/>
      <c r="M47" s="68" t="n"/>
      <c r="O47" s="68" t="n"/>
    </row>
    <row r="48" ht="22" customHeight="1">
      <c r="L48" s="68" t="n"/>
      <c r="M48" s="68" t="n"/>
      <c r="O48" s="68" t="n"/>
    </row>
    <row r="49" ht="22" customHeight="1">
      <c r="L49" s="68" t="n"/>
      <c r="M49" s="68" t="n"/>
      <c r="O49" s="68" t="n"/>
    </row>
    <row r="50" ht="22" customHeight="1">
      <c r="L50" s="68" t="n"/>
      <c r="M50" s="68" t="n"/>
      <c r="O50" s="68" t="n"/>
    </row>
    <row r="51" ht="22" customHeight="1">
      <c r="L51" s="68" t="n"/>
      <c r="M51" s="68" t="n"/>
      <c r="O51" s="68" t="n"/>
    </row>
    <row r="52" ht="22" customHeight="1">
      <c r="L52" s="68" t="n"/>
      <c r="M52" s="68" t="n"/>
      <c r="O52" s="68" t="n"/>
    </row>
    <row r="53" ht="22" customHeight="1">
      <c r="L53" s="68" t="n"/>
      <c r="M53" s="68" t="n"/>
      <c r="O53" s="68" t="n"/>
    </row>
    <row r="54" ht="22" customHeight="1">
      <c r="L54" s="68" t="n"/>
      <c r="M54" s="68" t="n"/>
      <c r="O54" s="68" t="n"/>
    </row>
    <row r="55" ht="22" customHeight="1">
      <c r="L55" s="68" t="n"/>
      <c r="M55" s="68" t="n"/>
      <c r="O55" s="68" t="n"/>
    </row>
    <row r="56" ht="22" customHeight="1">
      <c r="L56" s="68" t="n"/>
      <c r="M56" s="68" t="n"/>
      <c r="O56" s="68" t="n"/>
    </row>
    <row r="57" ht="22" customHeight="1">
      <c r="L57" s="68" t="n"/>
      <c r="M57" s="68" t="n"/>
      <c r="O57" s="68" t="n"/>
    </row>
    <row r="58" ht="22" customHeight="1">
      <c r="L58" s="68" t="n"/>
      <c r="M58" s="68" t="n"/>
      <c r="O58" s="68" t="n"/>
    </row>
    <row r="59" ht="22" customHeight="1">
      <c r="L59" s="68" t="n"/>
      <c r="M59" s="68" t="n"/>
      <c r="O59" s="68" t="n"/>
    </row>
    <row r="60" ht="22" customHeight="1">
      <c r="L60" s="68" t="n"/>
      <c r="M60" s="68" t="n"/>
      <c r="O60" s="68" t="n"/>
    </row>
    <row r="61" ht="22" customHeight="1">
      <c r="L61" s="68" t="n"/>
      <c r="M61" s="68" t="n"/>
      <c r="O61" s="68" t="n"/>
    </row>
    <row r="62" ht="22" customHeight="1">
      <c r="L62" s="68" t="n"/>
      <c r="M62" s="68" t="n"/>
      <c r="O62" s="68" t="n"/>
    </row>
    <row r="63" ht="22" customHeight="1">
      <c r="L63" s="68" t="n"/>
      <c r="M63" s="68" t="n"/>
      <c r="O63" s="68" t="n"/>
    </row>
    <row r="64" ht="22" customHeight="1">
      <c r="L64" s="68" t="n"/>
      <c r="M64" s="68" t="n"/>
      <c r="O64" s="68" t="n"/>
    </row>
    <row r="65" ht="22" customHeight="1">
      <c r="L65" s="68" t="n"/>
      <c r="M65" s="68" t="n"/>
      <c r="O65" s="68" t="n"/>
    </row>
    <row r="66" ht="22" customHeight="1">
      <c r="L66" s="68" t="n"/>
      <c r="M66" s="68" t="n"/>
      <c r="O66" s="68" t="n"/>
    </row>
    <row r="67" ht="22" customHeight="1">
      <c r="L67" s="68" t="n"/>
      <c r="M67" s="68" t="n"/>
      <c r="O67" s="68" t="n"/>
    </row>
    <row r="68" ht="22" customHeight="1">
      <c r="L68" s="68" t="n"/>
      <c r="M68" s="68" t="n"/>
      <c r="O68" s="68" t="n"/>
    </row>
    <row r="69" ht="22" customHeight="1">
      <c r="L69" s="68" t="n"/>
      <c r="M69" s="68" t="n"/>
      <c r="O69" s="68" t="n"/>
    </row>
    <row r="70" ht="22" customHeight="1">
      <c r="L70" s="68" t="n"/>
      <c r="M70" s="68" t="n"/>
      <c r="O70" s="68" t="n"/>
    </row>
    <row r="71" ht="22" customHeight="1">
      <c r="L71" s="68" t="n"/>
      <c r="M71" s="68" t="n"/>
      <c r="O71" s="68" t="n"/>
    </row>
    <row r="72" ht="22" customHeight="1">
      <c r="L72" s="68" t="n"/>
      <c r="M72" s="68" t="n"/>
      <c r="O72" s="68" t="n"/>
    </row>
    <row r="73" ht="22" customHeight="1">
      <c r="L73" s="68" t="n"/>
      <c r="M73" s="68" t="n"/>
      <c r="O73" s="68" t="n"/>
    </row>
    <row r="74" ht="22" customHeight="1">
      <c r="L74" s="68" t="n"/>
      <c r="M74" s="68" t="n"/>
      <c r="O74" s="68" t="n"/>
    </row>
    <row r="75" ht="22" customHeight="1">
      <c r="L75" s="68" t="n"/>
      <c r="M75" s="68" t="n"/>
      <c r="O75" s="68" t="n"/>
    </row>
    <row r="76" ht="22" customHeight="1">
      <c r="L76" s="68" t="n"/>
      <c r="M76" s="68" t="n"/>
      <c r="O76" s="68" t="n"/>
    </row>
    <row r="77" ht="22" customHeight="1">
      <c r="L77" s="68" t="n"/>
      <c r="M77" s="68" t="n"/>
      <c r="O77" s="68" t="n"/>
    </row>
    <row r="78" ht="22" customHeight="1">
      <c r="L78" s="68" t="n"/>
      <c r="M78" s="68" t="n"/>
      <c r="O78" s="68" t="n"/>
    </row>
    <row r="79" ht="22" customHeight="1">
      <c r="L79" s="68" t="n"/>
      <c r="M79" s="68" t="n"/>
      <c r="O79" s="68" t="n"/>
    </row>
    <row r="80" ht="22" customHeight="1">
      <c r="L80" s="68" t="n"/>
      <c r="M80" s="68" t="n"/>
      <c r="O80" s="68" t="n"/>
    </row>
    <row r="81" ht="22" customHeight="1">
      <c r="L81" s="68" t="n"/>
      <c r="M81" s="68" t="n"/>
      <c r="O81" s="68" t="n"/>
    </row>
    <row r="82" ht="22" customHeight="1">
      <c r="L82" s="68" t="n"/>
      <c r="M82" s="68" t="n"/>
      <c r="O82" s="68" t="n"/>
    </row>
    <row r="83" ht="22" customHeight="1">
      <c r="L83" s="68" t="n"/>
      <c r="M83" s="68" t="n"/>
      <c r="O83" s="68" t="n"/>
    </row>
    <row r="84" ht="22" customHeight="1">
      <c r="L84" s="68" t="n"/>
      <c r="M84" s="68" t="n"/>
      <c r="O84" s="68" t="n"/>
    </row>
    <row r="85" ht="22" customHeight="1">
      <c r="L85" s="68" t="n"/>
      <c r="M85" s="68" t="n"/>
      <c r="O85" s="68" t="n"/>
    </row>
    <row r="86" ht="22" customHeight="1">
      <c r="L86" s="68" t="n"/>
      <c r="M86" s="68" t="n"/>
      <c r="O86" s="68" t="n"/>
    </row>
    <row r="87" ht="22" customHeight="1">
      <c r="L87" s="68" t="n"/>
      <c r="M87" s="68" t="n"/>
      <c r="O87" s="68" t="n"/>
    </row>
    <row r="88" ht="22" customHeight="1">
      <c r="L88" s="68" t="n"/>
      <c r="M88" s="68" t="n"/>
      <c r="O88" s="68" t="n"/>
    </row>
    <row r="89" ht="22" customHeight="1">
      <c r="L89" s="68" t="n"/>
      <c r="M89" s="68" t="n"/>
      <c r="O89" s="68" t="n"/>
    </row>
    <row r="90" ht="22" customHeight="1">
      <c r="L90" s="68" t="n"/>
      <c r="M90" s="68" t="n"/>
      <c r="O90" s="68" t="n"/>
    </row>
    <row r="91" ht="22" customHeight="1">
      <c r="L91" s="68" t="n"/>
      <c r="M91" s="68" t="n"/>
      <c r="O91" s="68" t="n"/>
    </row>
    <row r="92" ht="22" customHeight="1">
      <c r="L92" s="68" t="n"/>
      <c r="M92" s="68" t="n"/>
      <c r="O92" s="68" t="n"/>
    </row>
    <row r="93" ht="22" customHeight="1">
      <c r="L93" s="68" t="n"/>
      <c r="M93" s="68" t="n"/>
      <c r="O93" s="68" t="n"/>
    </row>
    <row r="94" ht="22" customHeight="1">
      <c r="L94" s="68" t="n"/>
      <c r="M94" s="68" t="n"/>
      <c r="O94" s="68" t="n"/>
    </row>
    <row r="95" ht="22" customHeight="1">
      <c r="L95" s="68" t="n"/>
      <c r="M95" s="68" t="n"/>
      <c r="O95" s="68" t="n"/>
    </row>
    <row r="96" ht="22" customHeight="1">
      <c r="L96" s="68" t="n"/>
      <c r="M96" s="68" t="n"/>
      <c r="O96" s="68" t="n"/>
    </row>
    <row r="97" ht="22" customHeight="1">
      <c r="L97" s="68" t="n"/>
      <c r="M97" s="68" t="n"/>
      <c r="O97" s="68" t="n"/>
    </row>
    <row r="98" ht="22" customHeight="1">
      <c r="L98" s="68" t="n"/>
      <c r="M98" s="68" t="n"/>
      <c r="O98" s="68" t="n"/>
    </row>
    <row r="99" ht="22" customHeight="1">
      <c r="L99" s="68" t="n"/>
      <c r="M99" s="68" t="n"/>
      <c r="O99" s="68" t="n"/>
    </row>
    <row r="100" ht="22" customHeight="1">
      <c r="L100" s="68" t="n"/>
      <c r="M100" s="68" t="n"/>
      <c r="O100" s="68" t="n"/>
    </row>
    <row r="101" ht="22" customHeight="1">
      <c r="L101" s="68" t="n"/>
      <c r="M101" s="68" t="n"/>
      <c r="O101" s="68" t="n"/>
    </row>
    <row r="102" ht="22" customHeight="1">
      <c r="L102" s="68" t="n"/>
      <c r="M102" s="68" t="n"/>
      <c r="O102" s="68" t="n"/>
    </row>
    <row r="103" ht="22" customHeight="1">
      <c r="L103" s="68" t="n"/>
      <c r="M103" s="68" t="n"/>
      <c r="O103" s="68" t="n"/>
    </row>
    <row r="104" ht="22" customHeight="1">
      <c r="L104" s="68" t="n"/>
      <c r="M104" s="68" t="n"/>
      <c r="O104" s="68" t="n"/>
    </row>
    <row r="105" ht="22" customHeight="1">
      <c r="L105" s="68" t="n"/>
      <c r="M105" s="68" t="n"/>
      <c r="O105" s="68" t="n"/>
    </row>
    <row r="106" ht="22" customHeight="1">
      <c r="L106" s="68" t="n"/>
      <c r="M106" s="68" t="n"/>
      <c r="O106" s="68" t="n"/>
    </row>
    <row r="107" ht="22" customHeight="1">
      <c r="L107" s="68" t="n"/>
      <c r="M107" s="68" t="n"/>
      <c r="O107" s="68" t="n"/>
    </row>
    <row r="108" ht="22" customHeight="1">
      <c r="L108" s="68" t="n"/>
      <c r="M108" s="68" t="n"/>
      <c r="O108" s="68" t="n"/>
    </row>
    <row r="109" ht="22" customHeight="1">
      <c r="L109" s="68" t="n"/>
      <c r="M109" s="68" t="n"/>
      <c r="O109" s="68" t="n"/>
    </row>
    <row r="110" ht="22" customHeight="1">
      <c r="L110" s="68" t="n"/>
      <c r="M110" s="68" t="n"/>
      <c r="O110" s="68" t="n"/>
    </row>
    <row r="111" ht="22" customHeight="1">
      <c r="L111" s="68" t="n"/>
      <c r="M111" s="68" t="n"/>
      <c r="O111" s="68" t="n"/>
    </row>
    <row r="112" ht="22" customHeight="1">
      <c r="L112" s="68" t="n"/>
      <c r="M112" s="68" t="n"/>
      <c r="O112" s="68" t="n"/>
    </row>
    <row r="113" ht="22" customHeight="1">
      <c r="L113" s="68" t="n"/>
      <c r="M113" s="68" t="n"/>
      <c r="O113" s="68" t="n"/>
    </row>
    <row r="114" ht="22" customHeight="1">
      <c r="L114" s="68" t="n"/>
      <c r="M114" s="68" t="n"/>
      <c r="O114" s="68" t="n"/>
    </row>
    <row r="115" ht="22" customHeight="1">
      <c r="L115" s="68" t="n"/>
      <c r="M115" s="68" t="n"/>
      <c r="O115" s="68" t="n"/>
    </row>
    <row r="116" ht="22" customHeight="1">
      <c r="L116" s="68" t="n"/>
      <c r="M116" s="68" t="n"/>
      <c r="O116" s="68" t="n"/>
    </row>
    <row r="117" ht="22" customHeight="1">
      <c r="L117" s="68" t="n"/>
      <c r="M117" s="68" t="n"/>
      <c r="O117" s="68" t="n"/>
    </row>
    <row r="118" ht="22" customHeight="1">
      <c r="L118" s="68" t="n"/>
      <c r="M118" s="68" t="n"/>
      <c r="O118" s="68" t="n"/>
    </row>
    <row r="119" ht="22" customHeight="1">
      <c r="L119" s="68" t="n"/>
      <c r="M119" s="68" t="n"/>
      <c r="O119" s="68" t="n"/>
    </row>
    <row r="120" ht="22" customHeight="1">
      <c r="L120" s="68" t="n"/>
      <c r="M120" s="68" t="n"/>
      <c r="O120" s="68" t="n"/>
    </row>
    <row r="121" ht="22" customHeight="1">
      <c r="L121" s="68" t="n"/>
      <c r="M121" s="68" t="n"/>
      <c r="O121" s="68" t="n"/>
    </row>
    <row r="122" ht="22" customHeight="1">
      <c r="L122" s="68" t="n"/>
      <c r="M122" s="68" t="n"/>
      <c r="O122" s="68" t="n"/>
    </row>
    <row r="123" ht="22" customHeight="1">
      <c r="L123" s="68" t="n"/>
      <c r="M123" s="68" t="n"/>
      <c r="O123" s="68" t="n"/>
    </row>
    <row r="124" ht="22" customHeight="1">
      <c r="L124" s="68" t="n"/>
      <c r="M124" s="68" t="n"/>
      <c r="O124" s="68" t="n"/>
    </row>
    <row r="125" ht="22" customHeight="1">
      <c r="L125" s="68" t="n"/>
      <c r="M125" s="68" t="n"/>
      <c r="O125" s="68" t="n"/>
    </row>
    <row r="126" ht="22" customHeight="1">
      <c r="L126" s="68" t="n"/>
      <c r="M126" s="68" t="n"/>
      <c r="O126" s="68" t="n"/>
    </row>
    <row r="127" ht="22" customHeight="1">
      <c r="L127" s="68" t="n"/>
      <c r="M127" s="68" t="n"/>
      <c r="O127" s="68" t="n"/>
    </row>
    <row r="128" ht="22" customHeight="1">
      <c r="L128" s="68" t="n"/>
      <c r="M128" s="68" t="n"/>
      <c r="O128" s="68" t="n"/>
    </row>
    <row r="129" ht="22" customHeight="1">
      <c r="L129" s="68" t="n"/>
      <c r="M129" s="68" t="n"/>
      <c r="O129" s="68" t="n"/>
    </row>
    <row r="130" ht="22" customHeight="1">
      <c r="L130" s="68" t="n"/>
      <c r="M130" s="68" t="n"/>
      <c r="O130" s="68" t="n"/>
    </row>
    <row r="131" ht="22" customHeight="1">
      <c r="L131" s="68" t="n"/>
      <c r="M131" s="68" t="n"/>
      <c r="O131" s="68" t="n"/>
    </row>
    <row r="132" ht="22" customHeight="1">
      <c r="L132" s="68" t="n"/>
      <c r="M132" s="68" t="n"/>
      <c r="O132" s="68" t="n"/>
    </row>
    <row r="133" ht="22" customHeight="1">
      <c r="L133" s="68" t="n"/>
      <c r="M133" s="68" t="n"/>
      <c r="O133" s="68" t="n"/>
    </row>
    <row r="134" ht="22" customHeight="1">
      <c r="L134" s="68" t="n"/>
      <c r="M134" s="68" t="n"/>
      <c r="O134" s="68" t="n"/>
    </row>
    <row r="135" ht="22" customHeight="1">
      <c r="L135" s="68" t="n"/>
      <c r="M135" s="68" t="n"/>
      <c r="O135" s="68" t="n"/>
    </row>
    <row r="136" ht="22" customHeight="1">
      <c r="L136" s="68" t="n"/>
      <c r="M136" s="68" t="n"/>
      <c r="O136" s="68" t="n"/>
    </row>
    <row r="137" ht="22" customHeight="1">
      <c r="L137" s="68" t="n"/>
      <c r="M137" s="68" t="n"/>
      <c r="O137" s="68" t="n"/>
    </row>
    <row r="138" ht="22" customHeight="1">
      <c r="L138" s="68" t="n"/>
      <c r="M138" s="68" t="n"/>
      <c r="O138" s="68" t="n"/>
    </row>
    <row r="139" ht="22" customHeight="1">
      <c r="L139" s="68" t="n"/>
      <c r="M139" s="68" t="n"/>
      <c r="O139" s="68" t="n"/>
    </row>
    <row r="140" ht="22" customHeight="1">
      <c r="L140" s="68" t="n"/>
      <c r="M140" s="68" t="n"/>
      <c r="O140" s="68" t="n"/>
    </row>
    <row r="141" ht="22" customHeight="1">
      <c r="L141" s="68" t="n"/>
      <c r="M141" s="68" t="n"/>
      <c r="O141" s="68" t="n"/>
    </row>
    <row r="142" ht="22" customHeight="1">
      <c r="L142" s="68" t="n"/>
      <c r="M142" s="68" t="n"/>
      <c r="O142" s="68" t="n"/>
    </row>
    <row r="143" ht="22" customHeight="1">
      <c r="L143" s="68" t="n"/>
      <c r="M143" s="68" t="n"/>
      <c r="O143" s="68" t="n"/>
    </row>
    <row r="144" ht="22" customHeight="1">
      <c r="L144" s="68" t="n"/>
      <c r="M144" s="68" t="n"/>
      <c r="O144" s="68" t="n"/>
    </row>
    <row r="145" ht="22" customHeight="1">
      <c r="L145" s="68" t="n"/>
      <c r="M145" s="68" t="n"/>
      <c r="O145" s="68" t="n"/>
    </row>
    <row r="146" ht="22" customHeight="1">
      <c r="L146" s="68" t="n"/>
      <c r="M146" s="68" t="n"/>
      <c r="O146" s="68" t="n"/>
    </row>
    <row r="147" ht="22" customHeight="1">
      <c r="L147" s="68" t="n"/>
      <c r="M147" s="68" t="n"/>
      <c r="O147" s="68" t="n"/>
    </row>
    <row r="148" ht="22" customHeight="1">
      <c r="L148" s="68" t="n"/>
      <c r="M148" s="68" t="n"/>
      <c r="O148" s="68" t="n"/>
    </row>
    <row r="149" ht="22" customHeight="1">
      <c r="L149" s="68" t="n"/>
      <c r="M149" s="68" t="n"/>
      <c r="O149" s="68" t="n"/>
    </row>
    <row r="150" ht="22" customHeight="1">
      <c r="L150" s="68" t="n"/>
      <c r="M150" s="68" t="n"/>
      <c r="O150" s="68" t="n"/>
    </row>
    <row r="151" ht="22" customHeight="1">
      <c r="L151" s="68" t="n"/>
      <c r="M151" s="68" t="n"/>
      <c r="O151" s="68" t="n"/>
    </row>
    <row r="152" ht="22" customHeight="1">
      <c r="L152" s="68" t="n"/>
      <c r="M152" s="68" t="n"/>
      <c r="O152" s="68" t="n"/>
    </row>
    <row r="153" ht="22" customHeight="1">
      <c r="L153" s="68" t="n"/>
      <c r="M153" s="68" t="n"/>
      <c r="O153" s="68" t="n"/>
    </row>
    <row r="154" ht="22" customHeight="1">
      <c r="L154" s="68" t="n"/>
      <c r="M154" s="68" t="n"/>
      <c r="O154" s="68" t="n"/>
    </row>
    <row r="155" ht="22" customHeight="1">
      <c r="L155" s="68" t="n"/>
      <c r="M155" s="68" t="n"/>
      <c r="O155" s="68" t="n"/>
    </row>
    <row r="156" ht="22" customHeight="1">
      <c r="L156" s="68" t="n"/>
      <c r="M156" s="68" t="n"/>
      <c r="O156" s="68" t="n"/>
    </row>
    <row r="157" ht="22" customHeight="1">
      <c r="L157" s="68" t="n"/>
      <c r="M157" s="68" t="n"/>
      <c r="O157" s="68" t="n"/>
    </row>
    <row r="158" ht="22" customHeight="1">
      <c r="L158" s="68" t="n"/>
      <c r="M158" s="68" t="n"/>
      <c r="O158" s="68" t="n"/>
    </row>
    <row r="159" ht="22" customHeight="1">
      <c r="L159" s="68" t="n"/>
      <c r="M159" s="68" t="n"/>
      <c r="O159" s="68" t="n"/>
    </row>
    <row r="160" ht="22" customHeight="1">
      <c r="L160" s="68" t="n"/>
      <c r="M160" s="68" t="n"/>
      <c r="O160" s="68" t="n"/>
    </row>
    <row r="161" ht="22" customHeight="1">
      <c r="L161" s="68" t="n"/>
      <c r="M161" s="68" t="n"/>
      <c r="O161" s="68" t="n"/>
    </row>
    <row r="162" ht="22" customHeight="1">
      <c r="L162" s="68" t="n"/>
      <c r="M162" s="68" t="n"/>
      <c r="O162" s="68" t="n"/>
    </row>
    <row r="163" ht="22" customHeight="1">
      <c r="L163" s="68" t="n"/>
      <c r="M163" s="68" t="n"/>
      <c r="O163" s="68" t="n"/>
    </row>
    <row r="164" ht="22" customHeight="1">
      <c r="L164" s="68" t="n"/>
      <c r="M164" s="68" t="n"/>
      <c r="O164" s="68" t="n"/>
    </row>
    <row r="165" ht="22" customHeight="1">
      <c r="L165" s="68" t="n"/>
      <c r="M165" s="68" t="n"/>
      <c r="O165" s="68" t="n"/>
    </row>
    <row r="166" ht="22" customHeight="1">
      <c r="L166" s="68" t="n"/>
      <c r="M166" s="68" t="n"/>
      <c r="O166" s="68" t="n"/>
    </row>
    <row r="167" ht="22" customHeight="1">
      <c r="L167" s="68" t="n"/>
      <c r="M167" s="68" t="n"/>
      <c r="O167" s="68" t="n"/>
    </row>
    <row r="168" ht="22" customHeight="1">
      <c r="L168" s="68" t="n"/>
      <c r="M168" s="68" t="n"/>
      <c r="O168" s="68" t="n"/>
    </row>
    <row r="169" ht="22" customHeight="1">
      <c r="L169" s="68" t="n"/>
      <c r="M169" s="68" t="n"/>
      <c r="O169" s="68" t="n"/>
    </row>
    <row r="170" ht="22" customHeight="1">
      <c r="L170" s="68" t="n"/>
      <c r="M170" s="68" t="n"/>
      <c r="O170" s="68" t="n"/>
    </row>
    <row r="171" ht="22" customHeight="1">
      <c r="L171" s="68" t="n"/>
      <c r="M171" s="68" t="n"/>
      <c r="O171" s="68" t="n"/>
    </row>
    <row r="172" ht="22" customHeight="1">
      <c r="L172" s="68" t="n"/>
      <c r="M172" s="68" t="n"/>
      <c r="O172" s="68" t="n"/>
    </row>
    <row r="173" ht="22" customHeight="1">
      <c r="L173" s="68" t="n"/>
      <c r="M173" s="68" t="n"/>
      <c r="O173" s="68" t="n"/>
    </row>
    <row r="174" ht="22" customHeight="1">
      <c r="L174" s="68" t="n"/>
      <c r="M174" s="68" t="n"/>
      <c r="O174" s="68" t="n"/>
    </row>
    <row r="175" ht="22" customHeight="1">
      <c r="L175" s="68" t="n"/>
      <c r="M175" s="68" t="n"/>
      <c r="O175" s="68" t="n"/>
    </row>
    <row r="176" ht="22" customHeight="1">
      <c r="L176" s="68" t="n"/>
      <c r="M176" s="68" t="n"/>
      <c r="O176" s="68" t="n"/>
    </row>
    <row r="177" ht="22" customHeight="1">
      <c r="L177" s="68" t="n"/>
      <c r="M177" s="68" t="n"/>
      <c r="O177" s="68" t="n"/>
    </row>
    <row r="178" ht="22" customHeight="1">
      <c r="L178" s="68" t="n"/>
      <c r="M178" s="68" t="n"/>
      <c r="O178" s="68" t="n"/>
    </row>
    <row r="179" ht="22" customHeight="1">
      <c r="L179" s="68" t="n"/>
      <c r="M179" s="68" t="n"/>
      <c r="O179" s="68" t="n"/>
    </row>
    <row r="180" ht="22" customHeight="1">
      <c r="L180" s="68" t="n"/>
      <c r="M180" s="68" t="n"/>
      <c r="O180" s="68" t="n"/>
    </row>
    <row r="181" ht="22" customHeight="1">
      <c r="L181" s="68" t="n"/>
      <c r="M181" s="68" t="n"/>
      <c r="O181" s="68" t="n"/>
    </row>
    <row r="182" ht="22" customHeight="1">
      <c r="L182" s="68" t="n"/>
      <c r="M182" s="68" t="n"/>
      <c r="O182" s="68" t="n"/>
    </row>
    <row r="183" ht="22" customHeight="1">
      <c r="L183" s="68" t="n"/>
      <c r="M183" s="68" t="n"/>
      <c r="O183" s="68" t="n"/>
    </row>
    <row r="184" ht="22" customHeight="1">
      <c r="L184" s="68" t="n"/>
      <c r="M184" s="68" t="n"/>
      <c r="O184" s="68" t="n"/>
    </row>
    <row r="185" ht="22" customHeight="1">
      <c r="L185" s="68" t="n"/>
      <c r="M185" s="68" t="n"/>
      <c r="O185" s="68" t="n"/>
    </row>
    <row r="186" ht="22" customHeight="1">
      <c r="L186" s="68" t="n"/>
      <c r="M186" s="68" t="n"/>
      <c r="O186" s="68" t="n"/>
    </row>
    <row r="187" ht="22" customHeight="1">
      <c r="L187" s="68" t="n"/>
      <c r="M187" s="68" t="n"/>
      <c r="O187" s="68" t="n"/>
    </row>
    <row r="188" ht="22" customHeight="1">
      <c r="L188" s="68" t="n"/>
      <c r="M188" s="68" t="n"/>
      <c r="O188" s="68" t="n"/>
    </row>
    <row r="189" ht="22" customHeight="1">
      <c r="L189" s="68" t="n"/>
      <c r="M189" s="68" t="n"/>
      <c r="O189" s="68" t="n"/>
    </row>
    <row r="190" ht="22" customHeight="1">
      <c r="L190" s="68" t="n"/>
      <c r="M190" s="68" t="n"/>
      <c r="O190" s="68" t="n"/>
    </row>
    <row r="191" ht="22" customHeight="1">
      <c r="L191" s="68" t="n"/>
      <c r="M191" s="68" t="n"/>
      <c r="O191" s="68" t="n"/>
    </row>
    <row r="192" ht="22" customHeight="1">
      <c r="L192" s="68" t="n"/>
      <c r="M192" s="68" t="n"/>
      <c r="O192" s="68" t="n"/>
    </row>
    <row r="193" ht="22" customHeight="1">
      <c r="L193" s="68" t="n"/>
      <c r="M193" s="68" t="n"/>
      <c r="O193" s="68" t="n"/>
    </row>
    <row r="194" ht="22" customHeight="1">
      <c r="L194" s="68" t="n"/>
      <c r="M194" s="68" t="n"/>
      <c r="O194" s="68" t="n"/>
    </row>
    <row r="195" ht="22" customHeight="1">
      <c r="L195" s="68" t="n"/>
      <c r="M195" s="68" t="n"/>
      <c r="O195" s="68" t="n"/>
    </row>
    <row r="196" ht="22" customHeight="1">
      <c r="L196" s="68" t="n"/>
      <c r="M196" s="68" t="n"/>
      <c r="O196" s="68" t="n"/>
    </row>
    <row r="197" ht="22" customHeight="1">
      <c r="L197" s="68" t="n"/>
      <c r="M197" s="68" t="n"/>
      <c r="O197" s="68" t="n"/>
    </row>
    <row r="198" ht="22" customHeight="1">
      <c r="L198" s="68" t="n"/>
      <c r="M198" s="68" t="n"/>
      <c r="O198" s="68" t="n"/>
    </row>
    <row r="199" ht="22" customHeight="1">
      <c r="L199" s="68" t="n"/>
      <c r="M199" s="68" t="n"/>
      <c r="O199" s="68" t="n"/>
    </row>
    <row r="200" ht="22" customHeight="1">
      <c r="L200" s="68" t="n"/>
      <c r="M200" s="68" t="n"/>
      <c r="O200" s="68" t="n"/>
    </row>
    <row r="201" ht="22" customHeight="1">
      <c r="L201" s="68" t="n"/>
      <c r="M201" s="68" t="n"/>
      <c r="O201" s="68" t="n"/>
    </row>
    <row r="202" ht="22" customHeight="1">
      <c r="L202" s="68" t="n"/>
      <c r="M202" s="68" t="n"/>
      <c r="O202" s="68" t="n"/>
    </row>
    <row r="203" ht="22" customHeight="1">
      <c r="L203" s="68" t="n"/>
      <c r="M203" s="68" t="n"/>
      <c r="O203" s="68" t="n"/>
    </row>
    <row r="204" ht="22" customHeight="1">
      <c r="L204" s="68" t="n"/>
      <c r="M204" s="68" t="n"/>
      <c r="O204" s="68" t="n"/>
    </row>
    <row r="205" ht="22" customHeight="1">
      <c r="L205" s="68" t="n"/>
      <c r="M205" s="68" t="n"/>
      <c r="O205" s="68" t="n"/>
    </row>
    <row r="206" ht="22" customHeight="1">
      <c r="L206" s="68" t="n"/>
      <c r="M206" s="68" t="n"/>
      <c r="O206" s="68" t="n"/>
    </row>
    <row r="207" ht="22" customHeight="1">
      <c r="L207" s="68" t="n"/>
      <c r="M207" s="68" t="n"/>
      <c r="O207" s="68" t="n"/>
    </row>
    <row r="208" ht="22" customHeight="1">
      <c r="L208" s="68" t="n"/>
      <c r="M208" s="68" t="n"/>
      <c r="O208" s="68" t="n"/>
    </row>
    <row r="209" ht="22" customHeight="1">
      <c r="L209" s="68" t="n"/>
      <c r="M209" s="68" t="n"/>
      <c r="O209" s="68" t="n"/>
    </row>
    <row r="210" ht="22" customHeight="1">
      <c r="L210" s="68" t="n"/>
      <c r="M210" s="68" t="n"/>
      <c r="O210" s="68" t="n"/>
    </row>
    <row r="211" ht="22" customHeight="1">
      <c r="L211" s="68" t="n"/>
      <c r="M211" s="68" t="n"/>
      <c r="O211" s="68" t="n"/>
    </row>
    <row r="212" ht="22" customHeight="1">
      <c r="L212" s="68" t="n"/>
      <c r="M212" s="68" t="n"/>
      <c r="O212" s="68" t="n"/>
    </row>
    <row r="213" ht="22" customHeight="1">
      <c r="L213" s="68" t="n"/>
      <c r="M213" s="68" t="n"/>
      <c r="O213" s="68" t="n"/>
    </row>
    <row r="214" ht="22" customHeight="1">
      <c r="L214" s="68" t="n"/>
      <c r="M214" s="68" t="n"/>
      <c r="O214" s="68" t="n"/>
    </row>
    <row r="215" ht="22" customHeight="1">
      <c r="L215" s="68" t="n"/>
      <c r="M215" s="68" t="n"/>
      <c r="O215" s="68" t="n"/>
    </row>
    <row r="216" ht="22" customHeight="1">
      <c r="L216" s="68" t="n"/>
      <c r="M216" s="68" t="n"/>
      <c r="O216" s="68" t="n"/>
    </row>
    <row r="217" ht="22" customHeight="1">
      <c r="L217" s="68" t="n"/>
      <c r="M217" s="68" t="n"/>
      <c r="O217" s="68" t="n"/>
    </row>
    <row r="218" ht="22" customHeight="1">
      <c r="L218" s="68" t="n"/>
      <c r="M218" s="68" t="n"/>
      <c r="O218" s="68" t="n"/>
    </row>
    <row r="219" ht="22" customHeight="1">
      <c r="L219" s="68" t="n"/>
      <c r="M219" s="68" t="n"/>
      <c r="O219" s="68" t="n"/>
    </row>
    <row r="220" ht="22" customHeight="1">
      <c r="L220" s="68" t="n"/>
      <c r="M220" s="68" t="n"/>
      <c r="O220" s="68" t="n"/>
    </row>
    <row r="221" ht="22" customHeight="1">
      <c r="L221" s="68" t="n"/>
      <c r="M221" s="68" t="n"/>
      <c r="O221" s="68" t="n"/>
    </row>
    <row r="222" ht="22" customHeight="1">
      <c r="L222" s="68" t="n"/>
      <c r="M222" s="68" t="n"/>
      <c r="O222" s="68" t="n"/>
    </row>
    <row r="223" ht="22" customHeight="1">
      <c r="L223" s="68" t="n"/>
      <c r="M223" s="68" t="n"/>
      <c r="O223" s="68" t="n"/>
    </row>
    <row r="224" ht="22" customHeight="1">
      <c r="L224" s="68" t="n"/>
      <c r="M224" s="68" t="n"/>
      <c r="O224" s="68" t="n"/>
    </row>
    <row r="225" ht="22" customHeight="1">
      <c r="L225" s="68" t="n"/>
      <c r="M225" s="68" t="n"/>
      <c r="O225" s="68" t="n"/>
    </row>
    <row r="226" ht="22" customHeight="1">
      <c r="L226" s="68" t="n"/>
      <c r="M226" s="68" t="n"/>
      <c r="O226" s="68" t="n"/>
    </row>
    <row r="227" ht="22" customHeight="1">
      <c r="L227" s="68" t="n"/>
      <c r="M227" s="68" t="n"/>
      <c r="O227" s="68" t="n"/>
    </row>
    <row r="228" ht="22" customHeight="1">
      <c r="L228" s="68" t="n"/>
      <c r="M228" s="68" t="n"/>
      <c r="O228" s="68" t="n"/>
    </row>
    <row r="229" ht="22" customHeight="1">
      <c r="L229" s="68" t="n"/>
      <c r="M229" s="68" t="n"/>
      <c r="O229" s="68" t="n"/>
    </row>
    <row r="230" ht="22" customHeight="1">
      <c r="L230" s="68" t="n"/>
      <c r="M230" s="68" t="n"/>
      <c r="O230" s="68" t="n"/>
    </row>
    <row r="231" ht="22" customHeight="1">
      <c r="L231" s="68" t="n"/>
      <c r="M231" s="68" t="n"/>
      <c r="O231" s="68" t="n"/>
    </row>
    <row r="232" ht="22" customHeight="1">
      <c r="L232" s="68" t="n"/>
      <c r="M232" s="68" t="n"/>
      <c r="O232" s="68" t="n"/>
    </row>
    <row r="233" ht="22" customHeight="1">
      <c r="L233" s="68" t="n"/>
      <c r="M233" s="68" t="n"/>
      <c r="O233" s="68" t="n"/>
    </row>
    <row r="234" ht="22" customHeight="1">
      <c r="L234" s="68" t="n"/>
      <c r="M234" s="68" t="n"/>
      <c r="O234" s="68" t="n"/>
    </row>
    <row r="235" ht="22" customHeight="1">
      <c r="L235" s="68" t="n"/>
      <c r="M235" s="68" t="n"/>
      <c r="O235" s="68" t="n"/>
    </row>
    <row r="236" ht="22" customHeight="1">
      <c r="L236" s="68" t="n"/>
      <c r="M236" s="68" t="n"/>
      <c r="O236" s="68" t="n"/>
    </row>
    <row r="237" ht="22" customHeight="1">
      <c r="L237" s="68" t="n"/>
      <c r="M237" s="68" t="n"/>
      <c r="O237" s="68" t="n"/>
    </row>
    <row r="238" ht="22" customHeight="1">
      <c r="L238" s="68" t="n"/>
      <c r="M238" s="68" t="n"/>
      <c r="O238" s="68" t="n"/>
    </row>
    <row r="239" ht="22" customHeight="1">
      <c r="L239" s="68" t="n"/>
      <c r="M239" s="68" t="n"/>
      <c r="O239" s="68" t="n"/>
    </row>
    <row r="240" ht="22" customHeight="1">
      <c r="L240" s="68" t="n"/>
      <c r="M240" s="68" t="n"/>
      <c r="O240" s="68" t="n"/>
    </row>
    <row r="241" ht="22" customHeight="1">
      <c r="L241" s="68" t="n"/>
      <c r="M241" s="68" t="n"/>
      <c r="O241" s="68" t="n"/>
    </row>
    <row r="242" ht="22" customHeight="1">
      <c r="L242" s="68" t="n"/>
      <c r="M242" s="68" t="n"/>
      <c r="O242" s="68" t="n"/>
    </row>
    <row r="243" ht="22" customHeight="1">
      <c r="L243" s="68" t="n"/>
      <c r="M243" s="68" t="n"/>
      <c r="O243" s="68" t="n"/>
    </row>
    <row r="244" ht="22" customHeight="1">
      <c r="L244" s="68" t="n"/>
      <c r="M244" s="68" t="n"/>
      <c r="O244" s="68" t="n"/>
    </row>
    <row r="245" ht="22" customHeight="1">
      <c r="L245" s="68" t="n"/>
      <c r="M245" s="68" t="n"/>
      <c r="O245" s="68" t="n"/>
    </row>
    <row r="246" ht="22" customHeight="1">
      <c r="L246" s="68" t="n"/>
      <c r="M246" s="68" t="n"/>
      <c r="O246" s="68" t="n"/>
    </row>
    <row r="247" ht="22" customHeight="1">
      <c r="L247" s="68" t="n"/>
      <c r="M247" s="68" t="n"/>
      <c r="O247" s="68" t="n"/>
    </row>
    <row r="248" ht="22" customHeight="1">
      <c r="L248" s="68" t="n"/>
      <c r="M248" s="68" t="n"/>
      <c r="O248" s="68" t="n"/>
    </row>
    <row r="249" ht="22" customHeight="1">
      <c r="L249" s="68" t="n"/>
      <c r="M249" s="68" t="n"/>
      <c r="O249" s="68" t="n"/>
    </row>
    <row r="250" ht="22" customHeight="1">
      <c r="L250" s="68" t="n"/>
      <c r="M250" s="68" t="n"/>
      <c r="O250" s="68" t="n"/>
    </row>
    <row r="251" ht="22" customHeight="1">
      <c r="L251" s="68" t="n"/>
      <c r="M251" s="68" t="n"/>
      <c r="O251" s="68" t="n"/>
    </row>
    <row r="252" ht="22" customHeight="1">
      <c r="L252" s="68" t="n"/>
      <c r="M252" s="68" t="n"/>
      <c r="O252" s="68" t="n"/>
    </row>
    <row r="253" ht="22" customHeight="1">
      <c r="L253" s="68" t="n"/>
      <c r="M253" s="68" t="n"/>
      <c r="O253" s="68" t="n"/>
    </row>
    <row r="254" ht="22" customHeight="1">
      <c r="L254" s="68" t="n"/>
      <c r="M254" s="68" t="n"/>
      <c r="O254" s="68" t="n"/>
    </row>
    <row r="255" ht="22" customHeight="1">
      <c r="L255" s="68" t="n"/>
      <c r="M255" s="68" t="n"/>
      <c r="O255" s="68" t="n"/>
    </row>
    <row r="256" ht="22" customHeight="1">
      <c r="L256" s="68" t="n"/>
      <c r="M256" s="68" t="n"/>
      <c r="O256" s="68" t="n"/>
    </row>
    <row r="257" ht="22" customHeight="1">
      <c r="L257" s="68" t="n"/>
      <c r="M257" s="68" t="n"/>
      <c r="O257" s="68" t="n"/>
    </row>
    <row r="258" ht="22" customHeight="1">
      <c r="L258" s="68" t="n"/>
      <c r="M258" s="68" t="n"/>
      <c r="O258" s="68" t="n"/>
    </row>
    <row r="259" ht="22" customHeight="1">
      <c r="L259" s="68" t="n"/>
      <c r="M259" s="68" t="n"/>
      <c r="O259" s="68" t="n"/>
    </row>
    <row r="260" ht="22" customHeight="1">
      <c r="L260" s="68" t="n"/>
      <c r="M260" s="68" t="n"/>
      <c r="O260" s="68" t="n"/>
    </row>
    <row r="261" ht="22" customHeight="1">
      <c r="L261" s="68" t="n"/>
      <c r="M261" s="68" t="n"/>
      <c r="O261" s="68" t="n"/>
    </row>
    <row r="262" ht="22" customHeight="1">
      <c r="L262" s="68" t="n"/>
      <c r="M262" s="68" t="n"/>
      <c r="O262" s="68" t="n"/>
    </row>
    <row r="263" ht="22" customHeight="1">
      <c r="L263" s="68" t="n"/>
      <c r="M263" s="68" t="n"/>
      <c r="O263" s="68" t="n"/>
    </row>
    <row r="264" ht="22" customHeight="1">
      <c r="L264" s="68" t="n"/>
      <c r="M264" s="68" t="n"/>
      <c r="O264" s="68" t="n"/>
    </row>
    <row r="265" ht="22" customHeight="1">
      <c r="L265" s="68" t="n"/>
      <c r="M265" s="68" t="n"/>
      <c r="O265" s="68" t="n"/>
    </row>
    <row r="266" ht="22" customHeight="1">
      <c r="L266" s="68" t="n"/>
      <c r="M266" s="68" t="n"/>
      <c r="O266" s="68" t="n"/>
    </row>
    <row r="267" ht="22" customHeight="1">
      <c r="L267" s="68" t="n"/>
      <c r="M267" s="68" t="n"/>
      <c r="O267" s="68" t="n"/>
    </row>
    <row r="268" ht="22" customHeight="1">
      <c r="L268" s="68" t="n"/>
      <c r="M268" s="68" t="n"/>
      <c r="O268" s="68" t="n"/>
    </row>
    <row r="269" ht="22" customHeight="1">
      <c r="L269" s="68" t="n"/>
      <c r="M269" s="68" t="n"/>
      <c r="O269" s="68" t="n"/>
    </row>
    <row r="270" ht="22" customHeight="1">
      <c r="L270" s="68" t="n"/>
      <c r="M270" s="68" t="n"/>
      <c r="O270" s="68" t="n"/>
    </row>
    <row r="271" ht="22" customHeight="1">
      <c r="L271" s="68" t="n"/>
      <c r="M271" s="68" t="n"/>
      <c r="O271" s="68" t="n"/>
    </row>
    <row r="272" ht="22" customHeight="1">
      <c r="L272" s="68" t="n"/>
      <c r="M272" s="68" t="n"/>
      <c r="O272" s="68" t="n"/>
    </row>
    <row r="273" ht="22" customHeight="1">
      <c r="L273" s="68" t="n"/>
      <c r="M273" s="68" t="n"/>
      <c r="O273" s="68" t="n"/>
    </row>
    <row r="274" ht="22" customHeight="1">
      <c r="L274" s="68" t="n"/>
      <c r="M274" s="68" t="n"/>
      <c r="O274" s="68" t="n"/>
    </row>
    <row r="275" ht="22" customHeight="1">
      <c r="L275" s="68" t="n"/>
      <c r="M275" s="68" t="n"/>
      <c r="O275" s="68" t="n"/>
    </row>
    <row r="276" ht="22" customHeight="1">
      <c r="L276" s="68" t="n"/>
      <c r="M276" s="68" t="n"/>
      <c r="O276" s="68" t="n"/>
    </row>
    <row r="277" ht="22" customHeight="1">
      <c r="L277" s="68" t="n"/>
      <c r="M277" s="68" t="n"/>
      <c r="O277" s="68" t="n"/>
    </row>
    <row r="278" ht="22" customHeight="1">
      <c r="L278" s="68" t="n"/>
      <c r="M278" s="68" t="n"/>
      <c r="O278" s="68" t="n"/>
    </row>
    <row r="279" ht="22" customHeight="1">
      <c r="L279" s="68" t="n"/>
      <c r="M279" s="68" t="n"/>
      <c r="O279" s="68" t="n"/>
    </row>
    <row r="280" ht="22" customHeight="1">
      <c r="L280" s="68" t="n"/>
      <c r="M280" s="68" t="n"/>
      <c r="O280" s="68" t="n"/>
    </row>
    <row r="281" ht="22" customHeight="1">
      <c r="L281" s="68" t="n"/>
      <c r="M281" s="68" t="n"/>
      <c r="O281" s="68" t="n"/>
    </row>
    <row r="282" ht="22" customHeight="1">
      <c r="L282" s="68" t="n"/>
      <c r="M282" s="68" t="n"/>
      <c r="O282" s="68" t="n"/>
    </row>
    <row r="283" ht="22" customHeight="1">
      <c r="L283" s="68" t="n"/>
      <c r="M283" s="68" t="n"/>
      <c r="O283" s="68" t="n"/>
    </row>
    <row r="284" ht="22" customHeight="1">
      <c r="L284" s="68" t="n"/>
      <c r="M284" s="68" t="n"/>
      <c r="O284" s="68" t="n"/>
    </row>
    <row r="285" ht="22" customHeight="1">
      <c r="L285" s="68" t="n"/>
      <c r="M285" s="68" t="n"/>
      <c r="O285" s="68" t="n"/>
    </row>
    <row r="286" ht="22" customHeight="1">
      <c r="L286" s="68" t="n"/>
      <c r="M286" s="68" t="n"/>
      <c r="O286" s="68" t="n"/>
    </row>
    <row r="287" ht="22" customHeight="1">
      <c r="L287" s="68" t="n"/>
      <c r="M287" s="68" t="n"/>
      <c r="O287" s="68" t="n"/>
    </row>
    <row r="288" ht="22" customHeight="1">
      <c r="L288" s="68" t="n"/>
      <c r="M288" s="68" t="n"/>
      <c r="O288" s="68" t="n"/>
    </row>
    <row r="289" ht="22" customHeight="1">
      <c r="L289" s="68" t="n"/>
      <c r="M289" s="68" t="n"/>
      <c r="O289" s="68" t="n"/>
    </row>
    <row r="290" ht="22" customHeight="1">
      <c r="L290" s="68" t="n"/>
      <c r="M290" s="68" t="n"/>
      <c r="O290" s="68" t="n"/>
    </row>
    <row r="291" ht="22" customHeight="1">
      <c r="L291" s="68" t="n"/>
      <c r="M291" s="68" t="n"/>
      <c r="O291" s="68" t="n"/>
    </row>
    <row r="292" ht="22" customHeight="1">
      <c r="L292" s="68" t="n"/>
      <c r="M292" s="68" t="n"/>
      <c r="O292" s="68" t="n"/>
    </row>
    <row r="293" ht="22" customHeight="1">
      <c r="L293" s="68" t="n"/>
      <c r="M293" s="68" t="n"/>
      <c r="O293" s="68" t="n"/>
    </row>
    <row r="294" ht="22" customHeight="1">
      <c r="L294" s="68" t="n"/>
      <c r="M294" s="68" t="n"/>
      <c r="O294" s="68" t="n"/>
    </row>
    <row r="295" ht="22" customHeight="1">
      <c r="L295" s="68" t="n"/>
      <c r="M295" s="68" t="n"/>
      <c r="O295" s="68" t="n"/>
    </row>
    <row r="296" ht="22" customHeight="1">
      <c r="L296" s="68" t="n"/>
      <c r="M296" s="68" t="n"/>
      <c r="O296" s="68" t="n"/>
    </row>
    <row r="297" ht="22" customHeight="1">
      <c r="L297" s="68" t="n"/>
      <c r="M297" s="68" t="n"/>
      <c r="O297" s="68" t="n"/>
    </row>
    <row r="298" ht="22" customHeight="1">
      <c r="L298" s="68" t="n"/>
      <c r="M298" s="68" t="n"/>
      <c r="O298" s="68" t="n"/>
    </row>
    <row r="299" ht="22" customHeight="1">
      <c r="L299" s="68" t="n"/>
      <c r="M299" s="68" t="n"/>
      <c r="O299" s="68" t="n"/>
    </row>
    <row r="300" ht="22" customHeight="1">
      <c r="L300" s="68" t="n"/>
      <c r="M300" s="68" t="n"/>
      <c r="O300" s="68" t="n"/>
    </row>
    <row r="301" ht="22" customHeight="1">
      <c r="L301" s="68" t="n"/>
      <c r="M301" s="68" t="n"/>
      <c r="O301" s="68" t="n"/>
    </row>
    <row r="302" ht="22" customHeight="1">
      <c r="L302" s="68" t="n"/>
      <c r="M302" s="68" t="n"/>
      <c r="O302" s="68" t="n"/>
    </row>
    <row r="303" ht="22" customHeight="1">
      <c r="L303" s="68" t="n"/>
      <c r="M303" s="68" t="n"/>
      <c r="O303" s="68" t="n"/>
    </row>
    <row r="304" ht="22" customHeight="1">
      <c r="L304" s="68" t="n"/>
      <c r="M304" s="68" t="n"/>
      <c r="O304" s="68" t="n"/>
    </row>
    <row r="305" ht="22" customHeight="1">
      <c r="L305" s="68" t="n"/>
      <c r="M305" s="68" t="n"/>
      <c r="O305" s="68" t="n"/>
    </row>
    <row r="306" ht="22" customHeight="1">
      <c r="L306" s="68" t="n"/>
      <c r="M306" s="68" t="n"/>
      <c r="O306" s="68" t="n"/>
    </row>
    <row r="307" ht="22" customHeight="1">
      <c r="L307" s="68" t="n"/>
      <c r="M307" s="68" t="n"/>
      <c r="O307" s="68" t="n"/>
    </row>
    <row r="308" ht="22" customHeight="1">
      <c r="L308" s="68" t="n"/>
      <c r="M308" s="68" t="n"/>
      <c r="O308" s="68" t="n"/>
    </row>
    <row r="309" ht="22" customHeight="1">
      <c r="L309" s="68" t="n"/>
      <c r="M309" s="68" t="n"/>
      <c r="O309" s="68" t="n"/>
    </row>
    <row r="310" ht="22" customHeight="1">
      <c r="L310" s="68" t="n"/>
      <c r="M310" s="68" t="n"/>
      <c r="O310" s="68" t="n"/>
    </row>
    <row r="311" ht="22" customHeight="1">
      <c r="L311" s="68" t="n"/>
      <c r="M311" s="68" t="n"/>
      <c r="O311" s="68" t="n"/>
    </row>
    <row r="312" ht="22" customHeight="1">
      <c r="L312" s="68" t="n"/>
      <c r="M312" s="68" t="n"/>
      <c r="O312" s="68" t="n"/>
    </row>
    <row r="313" ht="22" customHeight="1">
      <c r="L313" s="68" t="n"/>
      <c r="M313" s="68" t="n"/>
      <c r="O313" s="68" t="n"/>
    </row>
    <row r="314" ht="22" customHeight="1">
      <c r="L314" s="68" t="n"/>
      <c r="M314" s="68" t="n"/>
      <c r="O314" s="68" t="n"/>
    </row>
    <row r="315" ht="22" customHeight="1">
      <c r="L315" s="68" t="n"/>
      <c r="M315" s="68" t="n"/>
      <c r="O315" s="68" t="n"/>
    </row>
    <row r="316" ht="22" customHeight="1">
      <c r="L316" s="68" t="n"/>
      <c r="M316" s="68" t="n"/>
      <c r="O316" s="68" t="n"/>
    </row>
    <row r="317" ht="22" customHeight="1">
      <c r="L317" s="68" t="n"/>
      <c r="M317" s="68" t="n"/>
      <c r="O317" s="68" t="n"/>
    </row>
    <row r="318" ht="22" customHeight="1">
      <c r="L318" s="68" t="n"/>
      <c r="M318" s="68" t="n"/>
      <c r="O318" s="68" t="n"/>
    </row>
    <row r="319" ht="22" customHeight="1">
      <c r="L319" s="68" t="n"/>
      <c r="M319" s="68" t="n"/>
      <c r="O319" s="68" t="n"/>
    </row>
    <row r="320" ht="22" customHeight="1">
      <c r="L320" s="68" t="n"/>
      <c r="M320" s="68" t="n"/>
      <c r="O320" s="68" t="n"/>
    </row>
    <row r="321" ht="22" customHeight="1">
      <c r="L321" s="68" t="n"/>
      <c r="M321" s="68" t="n"/>
      <c r="O321" s="68" t="n"/>
    </row>
    <row r="322" ht="22" customHeight="1">
      <c r="L322" s="68" t="n"/>
      <c r="M322" s="68" t="n"/>
      <c r="O322" s="68" t="n"/>
    </row>
    <row r="323" ht="22" customHeight="1">
      <c r="L323" s="68" t="n"/>
      <c r="M323" s="68" t="n"/>
      <c r="O323" s="68" t="n"/>
    </row>
    <row r="324" ht="22" customHeight="1">
      <c r="L324" s="68" t="n"/>
      <c r="M324" s="68" t="n"/>
      <c r="O324" s="68" t="n"/>
    </row>
    <row r="325" ht="22" customHeight="1">
      <c r="L325" s="68" t="n"/>
      <c r="M325" s="68" t="n"/>
      <c r="O325" s="68" t="n"/>
    </row>
    <row r="326" ht="22" customHeight="1">
      <c r="L326" s="68" t="n"/>
      <c r="M326" s="68" t="n"/>
      <c r="O326" s="68" t="n"/>
    </row>
    <row r="327" ht="22" customHeight="1">
      <c r="L327" s="68" t="n"/>
      <c r="M327" s="68" t="n"/>
      <c r="O327" s="68" t="n"/>
    </row>
    <row r="328" ht="22" customHeight="1">
      <c r="L328" s="68" t="n"/>
      <c r="M328" s="68" t="n"/>
      <c r="O328" s="68" t="n"/>
    </row>
    <row r="329" ht="22" customHeight="1">
      <c r="L329" s="68" t="n"/>
      <c r="M329" s="68" t="n"/>
      <c r="O329" s="68" t="n"/>
    </row>
    <row r="330" ht="22" customHeight="1">
      <c r="L330" s="68" t="n"/>
      <c r="M330" s="68" t="n"/>
      <c r="O330" s="68" t="n"/>
    </row>
    <row r="331" ht="22" customHeight="1">
      <c r="L331" s="68" t="n"/>
      <c r="M331" s="68" t="n"/>
      <c r="O331" s="68" t="n"/>
    </row>
    <row r="332" ht="22" customHeight="1">
      <c r="L332" s="68" t="n"/>
      <c r="M332" s="68" t="n"/>
      <c r="O332" s="68" t="n"/>
    </row>
    <row r="333" ht="22" customHeight="1">
      <c r="L333" s="68" t="n"/>
      <c r="M333" s="68" t="n"/>
      <c r="O333" s="68" t="n"/>
    </row>
    <row r="334" ht="22" customHeight="1">
      <c r="L334" s="68" t="n"/>
      <c r="M334" s="68" t="n"/>
      <c r="O334" s="68" t="n"/>
    </row>
    <row r="335" ht="22" customHeight="1">
      <c r="L335" s="68" t="n"/>
      <c r="M335" s="68" t="n"/>
      <c r="O335" s="68" t="n"/>
    </row>
    <row r="336" ht="22" customHeight="1">
      <c r="L336" s="68" t="n"/>
      <c r="M336" s="68" t="n"/>
      <c r="O336" s="68" t="n"/>
    </row>
    <row r="337" ht="22" customHeight="1">
      <c r="L337" s="68" t="n"/>
      <c r="M337" s="68" t="n"/>
      <c r="O337" s="68" t="n"/>
    </row>
    <row r="338" ht="22" customHeight="1">
      <c r="L338" s="68" t="n"/>
      <c r="M338" s="68" t="n"/>
      <c r="O338" s="68" t="n"/>
    </row>
    <row r="339" ht="22" customHeight="1">
      <c r="L339" s="68" t="n"/>
      <c r="M339" s="68" t="n"/>
      <c r="O339" s="68" t="n"/>
    </row>
    <row r="340" ht="22" customHeight="1">
      <c r="L340" s="68" t="n"/>
      <c r="M340" s="68" t="n"/>
      <c r="O340" s="68" t="n"/>
    </row>
    <row r="341" ht="22" customHeight="1">
      <c r="L341" s="68" t="n"/>
      <c r="M341" s="68" t="n"/>
      <c r="O341" s="68" t="n"/>
    </row>
    <row r="342" ht="22" customHeight="1">
      <c r="L342" s="68" t="n"/>
      <c r="M342" s="68" t="n"/>
      <c r="O342" s="68" t="n"/>
    </row>
    <row r="343" ht="22" customHeight="1">
      <c r="L343" s="68" t="n"/>
      <c r="M343" s="68" t="n"/>
      <c r="O343" s="68" t="n"/>
    </row>
    <row r="344" ht="22" customHeight="1">
      <c r="L344" s="68" t="n"/>
      <c r="M344" s="68" t="n"/>
      <c r="O344" s="68" t="n"/>
    </row>
    <row r="345" ht="22" customHeight="1">
      <c r="L345" s="68" t="n"/>
      <c r="M345" s="68" t="n"/>
      <c r="O345" s="68" t="n"/>
    </row>
    <row r="346" ht="22" customHeight="1">
      <c r="L346" s="68" t="n"/>
      <c r="M346" s="68" t="n"/>
      <c r="O346" s="68" t="n"/>
    </row>
    <row r="347" ht="22" customHeight="1">
      <c r="L347" s="68" t="n"/>
      <c r="M347" s="68" t="n"/>
      <c r="O347" s="68" t="n"/>
    </row>
    <row r="348" ht="22" customHeight="1">
      <c r="L348" s="68" t="n"/>
      <c r="M348" s="68" t="n"/>
      <c r="O348" s="68" t="n"/>
    </row>
    <row r="349" ht="22" customHeight="1">
      <c r="L349" s="68" t="n"/>
      <c r="M349" s="68" t="n"/>
      <c r="O349" s="68" t="n"/>
    </row>
    <row r="350" ht="22" customHeight="1">
      <c r="L350" s="68" t="n"/>
      <c r="M350" s="68" t="n"/>
      <c r="O350" s="68" t="n"/>
    </row>
    <row r="351" ht="22" customHeight="1">
      <c r="L351" s="68" t="n"/>
      <c r="M351" s="68" t="n"/>
      <c r="O351" s="68" t="n"/>
    </row>
    <row r="352" ht="22" customHeight="1">
      <c r="L352" s="68" t="n"/>
      <c r="M352" s="68" t="n"/>
      <c r="O352" s="68" t="n"/>
    </row>
    <row r="353" ht="22" customHeight="1">
      <c r="L353" s="68" t="n"/>
      <c r="M353" s="68" t="n"/>
      <c r="O353" s="68" t="n"/>
    </row>
    <row r="354" ht="22" customHeight="1">
      <c r="L354" s="68" t="n"/>
      <c r="M354" s="68" t="n"/>
      <c r="O354" s="68" t="n"/>
    </row>
    <row r="355" ht="22" customHeight="1">
      <c r="L355" s="68" t="n"/>
      <c r="M355" s="68" t="n"/>
      <c r="O355" s="68" t="n"/>
    </row>
    <row r="356" ht="22" customHeight="1">
      <c r="L356" s="68" t="n"/>
      <c r="M356" s="68" t="n"/>
      <c r="O356" s="68" t="n"/>
    </row>
    <row r="357" ht="22" customHeight="1">
      <c r="L357" s="68" t="n"/>
      <c r="M357" s="68" t="n"/>
      <c r="O357" s="68" t="n"/>
    </row>
    <row r="358" ht="22" customHeight="1">
      <c r="L358" s="68" t="n"/>
      <c r="M358" s="68" t="n"/>
      <c r="O358" s="68" t="n"/>
    </row>
    <row r="359" ht="22" customHeight="1">
      <c r="L359" s="68" t="n"/>
      <c r="M359" s="68" t="n"/>
      <c r="O359" s="68" t="n"/>
    </row>
    <row r="360" ht="22" customHeight="1">
      <c r="L360" s="68" t="n"/>
      <c r="M360" s="68" t="n"/>
      <c r="O360" s="68" t="n"/>
    </row>
    <row r="361" ht="22" customHeight="1">
      <c r="L361" s="68" t="n"/>
      <c r="M361" s="68" t="n"/>
      <c r="O361" s="68" t="n"/>
    </row>
    <row r="362" ht="22" customHeight="1">
      <c r="L362" s="68" t="n"/>
      <c r="M362" s="68" t="n"/>
      <c r="O362" s="68" t="n"/>
    </row>
    <row r="363" ht="22" customHeight="1">
      <c r="L363" s="68" t="n"/>
      <c r="M363" s="68" t="n"/>
      <c r="O363" s="68" t="n"/>
    </row>
    <row r="364" ht="22" customHeight="1">
      <c r="L364" s="68" t="n"/>
      <c r="M364" s="68" t="n"/>
      <c r="O364" s="68" t="n"/>
    </row>
    <row r="365" ht="22" customHeight="1">
      <c r="L365" s="68" t="n"/>
      <c r="M365" s="68" t="n"/>
      <c r="O365" s="68" t="n"/>
    </row>
    <row r="366" ht="22" customHeight="1">
      <c r="L366" s="68" t="n"/>
      <c r="M366" s="68" t="n"/>
      <c r="O366" s="68" t="n"/>
    </row>
    <row r="367" ht="22" customHeight="1">
      <c r="L367" s="68" t="n"/>
      <c r="M367" s="68" t="n"/>
      <c r="O367" s="68" t="n"/>
    </row>
    <row r="368" ht="22" customHeight="1">
      <c r="L368" s="68" t="n"/>
      <c r="M368" s="68" t="n"/>
      <c r="O368" s="68" t="n"/>
    </row>
    <row r="369" ht="22" customHeight="1">
      <c r="L369" s="68" t="n"/>
      <c r="M369" s="68" t="n"/>
      <c r="O369" s="68" t="n"/>
    </row>
    <row r="370" ht="22" customHeight="1">
      <c r="L370" s="68" t="n"/>
      <c r="M370" s="68" t="n"/>
      <c r="O370" s="68" t="n"/>
    </row>
    <row r="371" ht="22" customHeight="1">
      <c r="L371" s="68" t="n"/>
      <c r="M371" s="68" t="n"/>
      <c r="O371" s="68" t="n"/>
    </row>
    <row r="372" ht="22" customHeight="1">
      <c r="L372" s="68" t="n"/>
      <c r="M372" s="68" t="n"/>
      <c r="O372" s="68" t="n"/>
    </row>
    <row r="373" ht="22" customHeight="1">
      <c r="L373" s="68" t="n"/>
      <c r="M373" s="68" t="n"/>
      <c r="O373" s="68" t="n"/>
    </row>
    <row r="374" ht="22" customHeight="1">
      <c r="L374" s="68" t="n"/>
      <c r="M374" s="68" t="n"/>
      <c r="O374" s="68" t="n"/>
    </row>
    <row r="375" ht="22" customHeight="1">
      <c r="L375" s="68" t="n"/>
      <c r="M375" s="68" t="n"/>
      <c r="O375" s="68" t="n"/>
    </row>
    <row r="376" ht="22" customHeight="1">
      <c r="L376" s="68" t="n"/>
      <c r="M376" s="68" t="n"/>
      <c r="O376" s="68" t="n"/>
    </row>
    <row r="377" ht="22" customHeight="1">
      <c r="L377" s="68" t="n"/>
      <c r="M377" s="68" t="n"/>
      <c r="O377" s="68" t="n"/>
    </row>
    <row r="378" ht="22" customHeight="1">
      <c r="L378" s="68" t="n"/>
      <c r="M378" s="68" t="n"/>
      <c r="O378" s="68" t="n"/>
    </row>
    <row r="379" ht="22" customHeight="1">
      <c r="L379" s="68" t="n"/>
      <c r="M379" s="68" t="n"/>
      <c r="O379" s="68" t="n"/>
    </row>
    <row r="380" ht="22" customHeight="1">
      <c r="L380" s="68" t="n"/>
      <c r="M380" s="68" t="n"/>
      <c r="O380" s="68" t="n"/>
    </row>
    <row r="381" ht="22" customHeight="1">
      <c r="L381" s="68" t="n"/>
      <c r="M381" s="68" t="n"/>
      <c r="O381" s="68" t="n"/>
    </row>
    <row r="382" ht="22" customHeight="1">
      <c r="L382" s="68" t="n"/>
      <c r="M382" s="68" t="n"/>
      <c r="O382" s="68" t="n"/>
    </row>
    <row r="383" ht="22" customHeight="1">
      <c r="L383" s="68" t="n"/>
      <c r="M383" s="68" t="n"/>
      <c r="O383" s="68" t="n"/>
    </row>
    <row r="384" ht="22" customHeight="1">
      <c r="L384" s="68" t="n"/>
      <c r="M384" s="68" t="n"/>
      <c r="O384" s="68" t="n"/>
    </row>
    <row r="385" ht="22" customHeight="1">
      <c r="L385" s="68" t="n"/>
      <c r="M385" s="68" t="n"/>
      <c r="O385" s="68" t="n"/>
    </row>
    <row r="386" ht="22" customHeight="1">
      <c r="L386" s="68" t="n"/>
      <c r="M386" s="68" t="n"/>
      <c r="O386" s="68" t="n"/>
    </row>
    <row r="387" ht="22" customHeight="1">
      <c r="L387" s="68" t="n"/>
      <c r="M387" s="68" t="n"/>
      <c r="O387" s="68" t="n"/>
    </row>
    <row r="388" ht="22" customHeight="1">
      <c r="L388" s="68" t="n"/>
      <c r="M388" s="68" t="n"/>
      <c r="O388" s="68" t="n"/>
    </row>
    <row r="389" ht="22" customHeight="1">
      <c r="L389" s="68" t="n"/>
      <c r="M389" s="68" t="n"/>
      <c r="O389" s="68" t="n"/>
    </row>
    <row r="390" ht="22" customHeight="1">
      <c r="L390" s="68" t="n"/>
      <c r="M390" s="68" t="n"/>
      <c r="O390" s="68" t="n"/>
    </row>
    <row r="391" ht="22" customHeight="1">
      <c r="L391" s="68" t="n"/>
      <c r="M391" s="68" t="n"/>
      <c r="O391" s="68" t="n"/>
    </row>
    <row r="392" ht="22" customHeight="1">
      <c r="L392" s="68" t="n"/>
      <c r="M392" s="68" t="n"/>
      <c r="O392" s="68" t="n"/>
    </row>
    <row r="393" ht="22" customHeight="1">
      <c r="L393" s="68" t="n"/>
      <c r="M393" s="68" t="n"/>
      <c r="O393" s="68" t="n"/>
    </row>
    <row r="394" ht="22" customHeight="1">
      <c r="L394" s="68" t="n"/>
      <c r="M394" s="68" t="n"/>
      <c r="O394" s="68" t="n"/>
    </row>
    <row r="395" ht="22" customHeight="1">
      <c r="L395" s="68" t="n"/>
      <c r="M395" s="68" t="n"/>
      <c r="O395" s="68" t="n"/>
    </row>
    <row r="396" ht="22" customHeight="1">
      <c r="L396" s="68" t="n"/>
      <c r="M396" s="68" t="n"/>
      <c r="O396" s="68" t="n"/>
    </row>
    <row r="397" ht="22" customHeight="1">
      <c r="L397" s="68" t="n"/>
      <c r="M397" s="68" t="n"/>
      <c r="O397" s="68" t="n"/>
    </row>
    <row r="398" ht="22" customHeight="1">
      <c r="L398" s="68" t="n"/>
      <c r="M398" s="68" t="n"/>
      <c r="O398" s="68" t="n"/>
    </row>
    <row r="399" ht="22" customHeight="1">
      <c r="L399" s="68" t="n"/>
      <c r="M399" s="68" t="n"/>
      <c r="O399" s="68" t="n"/>
    </row>
    <row r="400" ht="22" customHeight="1">
      <c r="L400" s="68" t="n"/>
      <c r="M400" s="68" t="n"/>
      <c r="O400" s="68" t="n"/>
    </row>
    <row r="401" ht="22" customHeight="1">
      <c r="L401" s="68" t="n"/>
      <c r="M401" s="68" t="n"/>
      <c r="O401" s="68" t="n"/>
    </row>
    <row r="402" ht="22" customHeight="1">
      <c r="L402" s="68" t="n"/>
      <c r="M402" s="68" t="n"/>
      <c r="O402" s="68" t="n"/>
    </row>
    <row r="403" ht="22" customHeight="1">
      <c r="L403" s="68" t="n"/>
      <c r="M403" s="68" t="n"/>
      <c r="O403" s="68" t="n"/>
    </row>
    <row r="404" ht="22" customHeight="1">
      <c r="L404" s="68" t="n"/>
      <c r="M404" s="68" t="n"/>
      <c r="O404" s="68" t="n"/>
    </row>
    <row r="405" ht="22" customHeight="1">
      <c r="L405" s="68" t="n"/>
      <c r="M405" s="68" t="n"/>
      <c r="O405" s="68" t="n"/>
    </row>
    <row r="406" ht="22" customHeight="1">
      <c r="L406" s="68" t="n"/>
      <c r="M406" s="68" t="n"/>
      <c r="O406" s="68" t="n"/>
    </row>
    <row r="407" ht="22" customHeight="1">
      <c r="L407" s="68" t="n"/>
      <c r="M407" s="68" t="n"/>
      <c r="O407" s="68" t="n"/>
    </row>
    <row r="408" ht="22" customHeight="1">
      <c r="L408" s="68" t="n"/>
      <c r="M408" s="68" t="n"/>
      <c r="O408" s="68" t="n"/>
    </row>
    <row r="409" ht="22" customHeight="1">
      <c r="L409" s="68" t="n"/>
      <c r="M409" s="68" t="n"/>
      <c r="O409" s="68" t="n"/>
    </row>
    <row r="410" ht="22" customHeight="1">
      <c r="L410" s="68" t="n"/>
      <c r="M410" s="68" t="n"/>
      <c r="O410" s="68" t="n"/>
    </row>
    <row r="411" ht="22" customHeight="1">
      <c r="L411" s="68" t="n"/>
      <c r="M411" s="68" t="n"/>
      <c r="O411" s="68" t="n"/>
    </row>
    <row r="412" ht="22" customHeight="1">
      <c r="L412" s="68" t="n"/>
      <c r="M412" s="68" t="n"/>
      <c r="O412" s="68" t="n"/>
    </row>
    <row r="413" ht="22" customHeight="1">
      <c r="L413" s="68" t="n"/>
      <c r="M413" s="68" t="n"/>
      <c r="O413" s="68" t="n"/>
    </row>
    <row r="414" ht="22" customHeight="1">
      <c r="L414" s="68" t="n"/>
      <c r="M414" s="68" t="n"/>
      <c r="O414" s="68" t="n"/>
    </row>
    <row r="415" ht="22" customHeight="1">
      <c r="L415" s="68" t="n"/>
      <c r="M415" s="68" t="n"/>
      <c r="O415" s="68" t="n"/>
    </row>
    <row r="416" ht="22" customHeight="1">
      <c r="L416" s="68" t="n"/>
      <c r="M416" s="68" t="n"/>
      <c r="O416" s="68" t="n"/>
    </row>
    <row r="417" ht="22" customHeight="1">
      <c r="L417" s="68" t="n"/>
      <c r="M417" s="68" t="n"/>
      <c r="O417" s="68" t="n"/>
    </row>
    <row r="418" ht="22" customHeight="1">
      <c r="L418" s="68" t="n"/>
      <c r="M418" s="68" t="n"/>
      <c r="O418" s="68" t="n"/>
    </row>
    <row r="419" ht="22" customHeight="1">
      <c r="L419" s="68" t="n"/>
      <c r="M419" s="68" t="n"/>
      <c r="O419" s="68" t="n"/>
    </row>
    <row r="420" ht="22" customHeight="1">
      <c r="L420" s="68" t="n"/>
      <c r="M420" s="68" t="n"/>
      <c r="O420" s="68" t="n"/>
    </row>
    <row r="421" ht="22" customHeight="1">
      <c r="L421" s="68" t="n"/>
      <c r="M421" s="68" t="n"/>
      <c r="O421" s="68" t="n"/>
    </row>
    <row r="422" ht="22" customHeight="1">
      <c r="L422" s="68" t="n"/>
      <c r="M422" s="68" t="n"/>
      <c r="O422" s="68" t="n"/>
    </row>
    <row r="423" ht="22" customHeight="1">
      <c r="L423" s="68" t="n"/>
      <c r="M423" s="68" t="n"/>
      <c r="O423" s="68" t="n"/>
    </row>
    <row r="424" ht="22" customHeight="1">
      <c r="L424" s="68" t="n"/>
      <c r="M424" s="68" t="n"/>
      <c r="O424" s="68" t="n"/>
    </row>
    <row r="425" ht="22" customHeight="1">
      <c r="L425" s="68" t="n"/>
      <c r="M425" s="68" t="n"/>
      <c r="O425" s="68" t="n"/>
    </row>
    <row r="426" ht="22" customHeight="1">
      <c r="L426" s="68" t="n"/>
      <c r="M426" s="68" t="n"/>
      <c r="O426" s="68" t="n"/>
    </row>
    <row r="427" ht="22" customHeight="1">
      <c r="L427" s="68" t="n"/>
      <c r="M427" s="68" t="n"/>
      <c r="O427" s="68" t="n"/>
    </row>
    <row r="428" ht="22" customHeight="1">
      <c r="L428" s="68" t="n"/>
      <c r="M428" s="68" t="n"/>
      <c r="O428" s="68" t="n"/>
    </row>
    <row r="429" ht="22" customHeight="1">
      <c r="L429" s="68" t="n"/>
      <c r="M429" s="68" t="n"/>
      <c r="O429" s="68" t="n"/>
    </row>
    <row r="430" ht="22" customHeight="1">
      <c r="L430" s="68" t="n"/>
      <c r="M430" s="68" t="n"/>
      <c r="O430" s="68" t="n"/>
    </row>
    <row r="431" ht="22" customHeight="1">
      <c r="L431" s="68" t="n"/>
      <c r="M431" s="68" t="n"/>
      <c r="O431" s="68" t="n"/>
    </row>
    <row r="432" ht="22" customHeight="1">
      <c r="L432" s="68" t="n"/>
      <c r="M432" s="68" t="n"/>
      <c r="O432" s="68" t="n"/>
    </row>
    <row r="433" ht="22" customHeight="1">
      <c r="L433" s="68" t="n"/>
      <c r="M433" s="68" t="n"/>
      <c r="O433" s="68" t="n"/>
    </row>
    <row r="434" ht="22" customHeight="1">
      <c r="L434" s="68" t="n"/>
      <c r="M434" s="68" t="n"/>
      <c r="O434" s="68" t="n"/>
    </row>
    <row r="435" ht="22" customHeight="1">
      <c r="L435" s="68" t="n"/>
      <c r="M435" s="68" t="n"/>
      <c r="O435" s="68" t="n"/>
    </row>
    <row r="436" ht="22" customHeight="1">
      <c r="L436" s="68" t="n"/>
      <c r="M436" s="68" t="n"/>
      <c r="O436" s="68" t="n"/>
    </row>
    <row r="437" ht="22" customHeight="1">
      <c r="L437" s="68" t="n"/>
      <c r="M437" s="68" t="n"/>
      <c r="O437" s="68" t="n"/>
    </row>
    <row r="438" ht="22" customHeight="1">
      <c r="L438" s="68" t="n"/>
      <c r="M438" s="68" t="n"/>
      <c r="O438" s="68" t="n"/>
    </row>
    <row r="439" ht="22" customHeight="1">
      <c r="L439" s="68" t="n"/>
      <c r="M439" s="68" t="n"/>
      <c r="O439" s="68" t="n"/>
    </row>
    <row r="440" ht="22" customHeight="1">
      <c r="L440" s="68" t="n"/>
      <c r="M440" s="68" t="n"/>
      <c r="O440" s="68" t="n"/>
    </row>
    <row r="441" ht="22" customHeight="1">
      <c r="L441" s="68" t="n"/>
      <c r="M441" s="68" t="n"/>
      <c r="O441" s="68" t="n"/>
    </row>
    <row r="442" ht="22" customHeight="1">
      <c r="L442" s="68" t="n"/>
      <c r="M442" s="68" t="n"/>
      <c r="O442" s="68" t="n"/>
    </row>
    <row r="443" ht="22" customHeight="1">
      <c r="L443" s="68" t="n"/>
      <c r="M443" s="68" t="n"/>
      <c r="O443" s="68" t="n"/>
    </row>
    <row r="444" ht="22" customHeight="1">
      <c r="L444" s="68" t="n"/>
      <c r="M444" s="68" t="n"/>
      <c r="O444" s="68" t="n"/>
    </row>
    <row r="445" ht="22" customHeight="1">
      <c r="L445" s="68" t="n"/>
      <c r="M445" s="68" t="n"/>
      <c r="O445" s="68" t="n"/>
    </row>
    <row r="446" ht="22" customHeight="1">
      <c r="L446" s="68" t="n"/>
      <c r="M446" s="68" t="n"/>
      <c r="O446" s="68" t="n"/>
    </row>
    <row r="447" ht="22" customHeight="1">
      <c r="L447" s="68" t="n"/>
      <c r="M447" s="68" t="n"/>
      <c r="O447" s="68" t="n"/>
    </row>
    <row r="448" ht="22" customHeight="1">
      <c r="L448" s="68" t="n"/>
      <c r="M448" s="68" t="n"/>
      <c r="O448" s="68" t="n"/>
    </row>
    <row r="449" ht="22" customHeight="1">
      <c r="L449" s="68" t="n"/>
      <c r="M449" s="68" t="n"/>
      <c r="O449" s="68" t="n"/>
    </row>
    <row r="450" ht="22" customHeight="1">
      <c r="L450" s="68" t="n"/>
      <c r="M450" s="68" t="n"/>
      <c r="O450" s="68" t="n"/>
    </row>
    <row r="451" ht="22" customHeight="1">
      <c r="L451" s="68" t="n"/>
      <c r="M451" s="68" t="n"/>
      <c r="O451" s="68" t="n"/>
    </row>
    <row r="452" ht="22" customHeight="1">
      <c r="L452" s="68" t="n"/>
      <c r="M452" s="68" t="n"/>
      <c r="O452" s="68" t="n"/>
    </row>
    <row r="453" ht="22" customHeight="1">
      <c r="L453" s="68" t="n"/>
      <c r="M453" s="68" t="n"/>
      <c r="O453" s="68" t="n"/>
    </row>
    <row r="454" ht="22" customHeight="1">
      <c r="L454" s="68" t="n"/>
      <c r="M454" s="68" t="n"/>
      <c r="O454" s="68" t="n"/>
    </row>
    <row r="455" ht="22" customHeight="1">
      <c r="L455" s="68" t="n"/>
      <c r="M455" s="68" t="n"/>
      <c r="O455" s="68" t="n"/>
    </row>
    <row r="456" ht="22" customHeight="1">
      <c r="L456" s="68" t="n"/>
      <c r="M456" s="68" t="n"/>
      <c r="O456" s="68" t="n"/>
    </row>
    <row r="457" ht="22" customHeight="1">
      <c r="L457" s="68" t="n"/>
      <c r="M457" s="68" t="n"/>
      <c r="O457" s="68" t="n"/>
    </row>
    <row r="458" ht="22" customHeight="1">
      <c r="L458" s="68" t="n"/>
      <c r="M458" s="68" t="n"/>
      <c r="O458" s="68" t="n"/>
    </row>
    <row r="459" ht="22" customHeight="1">
      <c r="L459" s="68" t="n"/>
      <c r="M459" s="68" t="n"/>
      <c r="O459" s="68" t="n"/>
    </row>
    <row r="460" ht="22" customHeight="1">
      <c r="L460" s="68" t="n"/>
      <c r="M460" s="68" t="n"/>
      <c r="O460" s="68" t="n"/>
    </row>
    <row r="461" ht="22" customHeight="1">
      <c r="L461" s="68" t="n"/>
      <c r="M461" s="68" t="n"/>
      <c r="O461" s="68" t="n"/>
    </row>
    <row r="462" ht="22" customHeight="1">
      <c r="L462" s="68" t="n"/>
      <c r="M462" s="68" t="n"/>
      <c r="O462" s="68" t="n"/>
    </row>
    <row r="463" ht="22" customHeight="1">
      <c r="L463" s="68" t="n"/>
      <c r="M463" s="68" t="n"/>
      <c r="O463" s="68" t="n"/>
    </row>
    <row r="464" ht="22" customHeight="1">
      <c r="L464" s="68" t="n"/>
      <c r="M464" s="68" t="n"/>
      <c r="O464" s="68" t="n"/>
    </row>
    <row r="465" ht="22" customHeight="1">
      <c r="L465" s="68" t="n"/>
      <c r="M465" s="68" t="n"/>
      <c r="O465" s="68" t="n"/>
    </row>
    <row r="466" ht="22" customHeight="1">
      <c r="L466" s="68" t="n"/>
      <c r="M466" s="68" t="n"/>
      <c r="O466" s="68" t="n"/>
    </row>
    <row r="467" ht="22" customHeight="1">
      <c r="L467" s="68" t="n"/>
      <c r="M467" s="68" t="n"/>
      <c r="O467" s="68" t="n"/>
    </row>
    <row r="468" ht="22" customHeight="1">
      <c r="L468" s="68" t="n"/>
      <c r="M468" s="68" t="n"/>
      <c r="O468" s="68" t="n"/>
    </row>
    <row r="469" ht="22" customHeight="1">
      <c r="L469" s="68" t="n"/>
      <c r="M469" s="68" t="n"/>
      <c r="O469" s="68" t="n"/>
    </row>
    <row r="470" ht="22" customHeight="1">
      <c r="L470" s="68" t="n"/>
      <c r="M470" s="68" t="n"/>
      <c r="O470" s="68" t="n"/>
    </row>
    <row r="471" ht="22" customHeight="1">
      <c r="L471" s="68" t="n"/>
      <c r="M471" s="68" t="n"/>
      <c r="O471" s="68" t="n"/>
    </row>
    <row r="472" ht="22" customHeight="1">
      <c r="L472" s="68" t="n"/>
      <c r="M472" s="68" t="n"/>
      <c r="O472" s="68" t="n"/>
    </row>
    <row r="473" ht="22" customHeight="1">
      <c r="L473" s="68" t="n"/>
      <c r="M473" s="68" t="n"/>
      <c r="O473" s="68" t="n"/>
    </row>
    <row r="474" ht="22" customHeight="1">
      <c r="L474" s="68" t="n"/>
      <c r="M474" s="68" t="n"/>
      <c r="O474" s="68" t="n"/>
    </row>
    <row r="475" ht="22" customHeight="1">
      <c r="L475" s="68" t="n"/>
      <c r="M475" s="68" t="n"/>
      <c r="O475" s="68" t="n"/>
    </row>
    <row r="476" ht="22" customHeight="1">
      <c r="L476" s="68" t="n"/>
      <c r="M476" s="68" t="n"/>
      <c r="O476" s="68" t="n"/>
    </row>
    <row r="477" ht="22" customHeight="1">
      <c r="L477" s="68" t="n"/>
      <c r="M477" s="68" t="n"/>
      <c r="O477" s="68" t="n"/>
    </row>
    <row r="478" ht="22" customHeight="1">
      <c r="L478" s="68" t="n"/>
      <c r="M478" s="68" t="n"/>
      <c r="O478" s="68" t="n"/>
    </row>
    <row r="479" ht="22" customHeight="1">
      <c r="L479" s="68" t="n"/>
      <c r="M479" s="68" t="n"/>
      <c r="O479" s="68" t="n"/>
    </row>
    <row r="480" ht="22" customHeight="1">
      <c r="L480" s="68" t="n"/>
      <c r="M480" s="68" t="n"/>
      <c r="O480" s="68" t="n"/>
    </row>
    <row r="481" ht="22" customHeight="1">
      <c r="L481" s="68" t="n"/>
      <c r="M481" s="68" t="n"/>
      <c r="O481" s="68" t="n"/>
    </row>
    <row r="482" ht="22" customHeight="1">
      <c r="L482" s="68" t="n"/>
      <c r="M482" s="68" t="n"/>
      <c r="O482" s="68" t="n"/>
    </row>
    <row r="483" ht="22" customHeight="1">
      <c r="L483" s="68" t="n"/>
      <c r="M483" s="68" t="n"/>
      <c r="O483" s="68" t="n"/>
    </row>
    <row r="484" ht="22" customHeight="1">
      <c r="L484" s="68" t="n"/>
      <c r="M484" s="68" t="n"/>
      <c r="O484" s="68" t="n"/>
    </row>
    <row r="485" ht="22" customHeight="1">
      <c r="L485" s="68" t="n"/>
      <c r="M485" s="68" t="n"/>
      <c r="O485" s="68" t="n"/>
    </row>
    <row r="486" ht="22" customHeight="1">
      <c r="L486" s="68" t="n"/>
      <c r="M486" s="68" t="n"/>
      <c r="O486" s="68" t="n"/>
    </row>
    <row r="487" ht="22" customHeight="1">
      <c r="L487" s="68" t="n"/>
      <c r="M487" s="68" t="n"/>
      <c r="O487" s="68" t="n"/>
    </row>
    <row r="488" ht="22" customHeight="1">
      <c r="L488" s="68" t="n"/>
      <c r="M488" s="68" t="n"/>
      <c r="O488" s="68" t="n"/>
    </row>
    <row r="489" ht="22" customHeight="1">
      <c r="L489" s="68" t="n"/>
      <c r="M489" s="68" t="n"/>
      <c r="O489" s="68" t="n"/>
    </row>
    <row r="490" ht="22" customHeight="1">
      <c r="L490" s="68" t="n"/>
      <c r="M490" s="68" t="n"/>
      <c r="O490" s="68" t="n"/>
    </row>
    <row r="491" ht="22" customHeight="1">
      <c r="L491" s="68" t="n"/>
      <c r="M491" s="68" t="n"/>
      <c r="O491" s="68" t="n"/>
    </row>
    <row r="492" ht="22" customHeight="1">
      <c r="L492" s="68" t="n"/>
      <c r="M492" s="68" t="n"/>
      <c r="O492" s="68" t="n"/>
    </row>
    <row r="493" ht="22" customHeight="1">
      <c r="L493" s="68" t="n"/>
      <c r="M493" s="68" t="n"/>
      <c r="O493" s="68" t="n"/>
    </row>
    <row r="494" ht="22" customHeight="1">
      <c r="L494" s="68" t="n"/>
      <c r="M494" s="68" t="n"/>
      <c r="O494" s="68" t="n"/>
    </row>
    <row r="495" ht="22" customHeight="1">
      <c r="L495" s="68" t="n"/>
      <c r="M495" s="68" t="n"/>
      <c r="O495" s="68" t="n"/>
    </row>
    <row r="496" ht="22" customHeight="1">
      <c r="L496" s="68" t="n"/>
      <c r="M496" s="68" t="n"/>
      <c r="O496" s="68" t="n"/>
    </row>
    <row r="497" ht="22" customHeight="1">
      <c r="L497" s="68" t="n"/>
      <c r="M497" s="68" t="n"/>
      <c r="O497" s="68" t="n"/>
    </row>
    <row r="498" ht="22" customHeight="1">
      <c r="L498" s="68" t="n"/>
      <c r="M498" s="68" t="n"/>
      <c r="O498" s="68" t="n"/>
    </row>
    <row r="499" ht="22" customHeight="1">
      <c r="L499" s="68" t="n"/>
      <c r="M499" s="68" t="n"/>
      <c r="O499" s="68" t="n"/>
    </row>
    <row r="500" ht="22" customHeight="1">
      <c r="L500" s="68" t="n"/>
      <c r="M500" s="68" t="n"/>
      <c r="O500" s="68" t="n"/>
    </row>
    <row r="501" ht="22" customHeight="1">
      <c r="L501" s="68" t="n"/>
      <c r="M501" s="68" t="n"/>
      <c r="O501" s="68" t="n"/>
    </row>
    <row r="502" ht="22" customHeight="1">
      <c r="L502" s="68" t="n"/>
      <c r="M502" s="68" t="n"/>
      <c r="O502" s="68" t="n"/>
    </row>
    <row r="503" ht="22" customHeight="1">
      <c r="L503" s="68" t="n"/>
      <c r="M503" s="68" t="n"/>
      <c r="O503" s="68" t="n"/>
    </row>
    <row r="504" ht="22" customHeight="1">
      <c r="L504" s="68" t="n"/>
      <c r="M504" s="68" t="n"/>
      <c r="O504" s="68" t="n"/>
    </row>
    <row r="505" ht="22" customHeight="1">
      <c r="L505" s="68" t="n"/>
      <c r="M505" s="68" t="n"/>
      <c r="O505" s="68" t="n"/>
    </row>
    <row r="506" ht="22" customHeight="1">
      <c r="L506" s="68" t="n"/>
      <c r="M506" s="68" t="n"/>
      <c r="O506" s="68" t="n"/>
    </row>
    <row r="507" ht="22" customHeight="1">
      <c r="L507" s="68" t="n"/>
      <c r="M507" s="68" t="n"/>
      <c r="O507" s="68" t="n"/>
    </row>
    <row r="508" ht="22" customHeight="1">
      <c r="L508" s="68" t="n"/>
      <c r="M508" s="68" t="n"/>
      <c r="O508" s="68" t="n"/>
    </row>
    <row r="509" ht="22" customHeight="1">
      <c r="L509" s="68" t="n"/>
      <c r="M509" s="68" t="n"/>
      <c r="O509" s="68" t="n"/>
    </row>
    <row r="510" ht="22" customHeight="1">
      <c r="L510" s="68" t="n"/>
      <c r="M510" s="68" t="n"/>
      <c r="O510" s="68" t="n"/>
    </row>
    <row r="511" ht="22" customHeight="1">
      <c r="L511" s="68" t="n"/>
      <c r="M511" s="68" t="n"/>
      <c r="O511" s="68" t="n"/>
    </row>
    <row r="512" ht="22" customHeight="1">
      <c r="L512" s="68" t="n"/>
      <c r="M512" s="68" t="n"/>
      <c r="O512" s="68" t="n"/>
    </row>
    <row r="513" ht="22" customHeight="1">
      <c r="L513" s="68" t="n"/>
      <c r="M513" s="68" t="n"/>
      <c r="O513" s="68" t="n"/>
    </row>
    <row r="514" ht="22" customHeight="1">
      <c r="L514" s="68" t="n"/>
      <c r="M514" s="68" t="n"/>
      <c r="O514" s="68" t="n"/>
    </row>
    <row r="515" ht="22" customHeight="1">
      <c r="L515" s="68" t="n"/>
      <c r="M515" s="68" t="n"/>
      <c r="O515" s="68" t="n"/>
    </row>
    <row r="516" ht="22" customHeight="1">
      <c r="L516" s="68" t="n"/>
      <c r="M516" s="68" t="n"/>
      <c r="O516" s="68" t="n"/>
    </row>
    <row r="517" ht="22" customHeight="1">
      <c r="L517" s="68" t="n"/>
      <c r="M517" s="68" t="n"/>
      <c r="O517" s="68" t="n"/>
    </row>
    <row r="518" ht="22" customHeight="1">
      <c r="L518" s="68" t="n"/>
      <c r="M518" s="68" t="n"/>
      <c r="O518" s="68" t="n"/>
    </row>
    <row r="519" ht="22" customHeight="1">
      <c r="L519" s="68" t="n"/>
      <c r="M519" s="68" t="n"/>
      <c r="O519" s="68" t="n"/>
    </row>
    <row r="520" ht="22" customHeight="1">
      <c r="L520" s="68" t="n"/>
      <c r="M520" s="68" t="n"/>
      <c r="O520" s="68" t="n"/>
    </row>
    <row r="521" ht="22" customHeight="1">
      <c r="L521" s="68" t="n"/>
      <c r="M521" s="68" t="n"/>
      <c r="O521" s="68" t="n"/>
    </row>
    <row r="522" ht="22" customHeight="1">
      <c r="L522" s="68" t="n"/>
      <c r="M522" s="68" t="n"/>
      <c r="O522" s="68" t="n"/>
    </row>
    <row r="523" ht="22" customHeight="1">
      <c r="L523" s="68" t="n"/>
      <c r="M523" s="68" t="n"/>
      <c r="O523" s="68" t="n"/>
    </row>
    <row r="524" ht="22" customHeight="1">
      <c r="L524" s="68" t="n"/>
      <c r="M524" s="68" t="n"/>
      <c r="O524" s="68" t="n"/>
    </row>
    <row r="525" ht="22" customHeight="1">
      <c r="L525" s="68" t="n"/>
      <c r="M525" s="68" t="n"/>
      <c r="O525" s="68" t="n"/>
    </row>
    <row r="526" ht="22" customHeight="1">
      <c r="L526" s="68" t="n"/>
      <c r="M526" s="68" t="n"/>
      <c r="O526" s="68" t="n"/>
    </row>
    <row r="527" ht="22" customHeight="1">
      <c r="L527" s="68" t="n"/>
      <c r="M527" s="68" t="n"/>
      <c r="O527" s="68" t="n"/>
    </row>
    <row r="528" ht="22" customHeight="1">
      <c r="L528" s="68" t="n"/>
      <c r="M528" s="68" t="n"/>
      <c r="O528" s="68" t="n"/>
    </row>
    <row r="529" ht="22" customHeight="1">
      <c r="L529" s="68" t="n"/>
      <c r="M529" s="68" t="n"/>
      <c r="O529" s="68" t="n"/>
    </row>
    <row r="530" ht="22" customHeight="1">
      <c r="L530" s="68" t="n"/>
      <c r="M530" s="68" t="n"/>
      <c r="O530" s="68" t="n"/>
    </row>
    <row r="531" ht="22" customHeight="1">
      <c r="L531" s="68" t="n"/>
      <c r="M531" s="68" t="n"/>
      <c r="O531" s="68" t="n"/>
    </row>
    <row r="532" ht="22" customHeight="1">
      <c r="L532" s="68" t="n"/>
      <c r="M532" s="68" t="n"/>
      <c r="O532" s="68" t="n"/>
    </row>
    <row r="533" ht="22" customHeight="1">
      <c r="L533" s="68" t="n"/>
      <c r="M533" s="68" t="n"/>
      <c r="O533" s="68" t="n"/>
    </row>
    <row r="534" ht="22" customHeight="1">
      <c r="L534" s="68" t="n"/>
      <c r="M534" s="68" t="n"/>
      <c r="O534" s="68" t="n"/>
    </row>
    <row r="535" ht="22" customHeight="1">
      <c r="L535" s="68" t="n"/>
      <c r="M535" s="68" t="n"/>
      <c r="O535" s="68" t="n"/>
    </row>
    <row r="536" ht="22" customHeight="1">
      <c r="L536" s="68" t="n"/>
      <c r="M536" s="68" t="n"/>
      <c r="O536" s="68" t="n"/>
    </row>
    <row r="537" ht="22" customHeight="1">
      <c r="L537" s="68" t="n"/>
      <c r="M537" s="68" t="n"/>
      <c r="O537" s="68" t="n"/>
    </row>
    <row r="538" ht="22" customHeight="1">
      <c r="L538" s="68" t="n"/>
      <c r="M538" s="68" t="n"/>
      <c r="O538" s="68" t="n"/>
    </row>
    <row r="539" ht="22" customHeight="1">
      <c r="L539" s="68" t="n"/>
      <c r="M539" s="68" t="n"/>
      <c r="O539" s="68" t="n"/>
    </row>
    <row r="540" ht="22" customHeight="1">
      <c r="L540" s="68" t="n"/>
      <c r="M540" s="68" t="n"/>
      <c r="O540" s="68" t="n"/>
    </row>
    <row r="541" ht="22" customHeight="1">
      <c r="L541" s="68" t="n"/>
      <c r="M541" s="68" t="n"/>
      <c r="O541" s="68" t="n"/>
    </row>
    <row r="542" ht="22" customHeight="1">
      <c r="L542" s="68" t="n"/>
      <c r="M542" s="68" t="n"/>
      <c r="O542" s="68" t="n"/>
    </row>
    <row r="543" ht="22" customHeight="1">
      <c r="L543" s="68" t="n"/>
      <c r="M543" s="68" t="n"/>
      <c r="O543" s="68" t="n"/>
    </row>
    <row r="544" ht="22" customHeight="1">
      <c r="L544" s="68" t="n"/>
      <c r="M544" s="68" t="n"/>
      <c r="O544" s="68" t="n"/>
    </row>
    <row r="545" ht="22" customHeight="1">
      <c r="L545" s="68" t="n"/>
      <c r="M545" s="68" t="n"/>
      <c r="O545" s="68" t="n"/>
    </row>
    <row r="546" ht="22" customHeight="1">
      <c r="L546" s="68" t="n"/>
      <c r="M546" s="68" t="n"/>
      <c r="O546" s="68" t="n"/>
    </row>
    <row r="547" ht="22" customHeight="1">
      <c r="L547" s="68" t="n"/>
      <c r="M547" s="68" t="n"/>
      <c r="O547" s="68" t="n"/>
    </row>
    <row r="548" ht="22" customHeight="1">
      <c r="L548" s="68" t="n"/>
      <c r="M548" s="68" t="n"/>
      <c r="O548" s="68" t="n"/>
    </row>
    <row r="549" ht="22" customHeight="1">
      <c r="L549" s="68" t="n"/>
      <c r="M549" s="68" t="n"/>
      <c r="O549" s="68" t="n"/>
    </row>
    <row r="550" ht="22" customHeight="1">
      <c r="L550" s="68" t="n"/>
      <c r="M550" s="68" t="n"/>
      <c r="O550" s="68" t="n"/>
    </row>
    <row r="551" ht="22" customHeight="1">
      <c r="L551" s="68" t="n"/>
      <c r="M551" s="68" t="n"/>
      <c r="O551" s="68" t="n"/>
    </row>
    <row r="552" ht="22" customHeight="1">
      <c r="L552" s="68" t="n"/>
      <c r="M552" s="68" t="n"/>
      <c r="O552" s="68" t="n"/>
    </row>
    <row r="553" ht="22" customHeight="1">
      <c r="L553" s="68" t="n"/>
      <c r="M553" s="68" t="n"/>
      <c r="O553" s="68" t="n"/>
    </row>
    <row r="554" ht="22" customHeight="1">
      <c r="L554" s="68" t="n"/>
      <c r="M554" s="68" t="n"/>
      <c r="O554" s="68" t="n"/>
    </row>
    <row r="555" ht="22" customHeight="1">
      <c r="L555" s="68" t="n"/>
      <c r="M555" s="68" t="n"/>
      <c r="O555" s="68" t="n"/>
    </row>
    <row r="556" ht="22" customHeight="1">
      <c r="L556" s="68" t="n"/>
      <c r="M556" s="68" t="n"/>
      <c r="O556" s="68" t="n"/>
    </row>
    <row r="557" ht="22" customHeight="1">
      <c r="L557" s="68" t="n"/>
      <c r="M557" s="68" t="n"/>
      <c r="O557" s="68" t="n"/>
    </row>
    <row r="558" ht="22" customHeight="1">
      <c r="L558" s="68" t="n"/>
      <c r="M558" s="68" t="n"/>
      <c r="O558" s="68" t="n"/>
    </row>
    <row r="559" ht="22" customHeight="1">
      <c r="L559" s="68" t="n"/>
      <c r="M559" s="68" t="n"/>
      <c r="O559" s="68" t="n"/>
    </row>
    <row r="560" ht="22" customHeight="1">
      <c r="L560" s="68" t="n"/>
      <c r="M560" s="68" t="n"/>
      <c r="O560" s="68" t="n"/>
    </row>
    <row r="561" ht="22" customHeight="1">
      <c r="L561" s="68" t="n"/>
      <c r="M561" s="68" t="n"/>
      <c r="O561" s="68" t="n"/>
    </row>
    <row r="562" ht="22" customHeight="1">
      <c r="L562" s="68" t="n"/>
      <c r="M562" s="68" t="n"/>
      <c r="O562" s="68" t="n"/>
    </row>
    <row r="563" ht="22" customHeight="1">
      <c r="L563" s="68" t="n"/>
      <c r="M563" s="68" t="n"/>
      <c r="O563" s="68" t="n"/>
    </row>
    <row r="564" ht="22" customHeight="1">
      <c r="L564" s="68" t="n"/>
      <c r="M564" s="68" t="n"/>
      <c r="O564" s="68" t="n"/>
    </row>
    <row r="565" ht="22" customHeight="1">
      <c r="L565" s="68" t="n"/>
      <c r="M565" s="68" t="n"/>
      <c r="O565" s="68" t="n"/>
    </row>
    <row r="566" ht="22" customHeight="1">
      <c r="L566" s="68" t="n"/>
      <c r="M566" s="68" t="n"/>
      <c r="O566" s="68" t="n"/>
    </row>
    <row r="567" ht="22" customHeight="1">
      <c r="L567" s="68" t="n"/>
      <c r="M567" s="68" t="n"/>
      <c r="O567" s="68" t="n"/>
    </row>
    <row r="568" ht="22" customHeight="1">
      <c r="L568" s="68" t="n"/>
      <c r="M568" s="68" t="n"/>
      <c r="O568" s="68" t="n"/>
    </row>
    <row r="569" ht="22" customHeight="1">
      <c r="L569" s="68" t="n"/>
      <c r="M569" s="68" t="n"/>
      <c r="O569" s="68" t="n"/>
    </row>
    <row r="570" ht="22" customHeight="1">
      <c r="L570" s="68" t="n"/>
      <c r="M570" s="68" t="n"/>
      <c r="O570" s="68" t="n"/>
    </row>
    <row r="571" ht="22" customHeight="1">
      <c r="L571" s="68" t="n"/>
      <c r="M571" s="68" t="n"/>
      <c r="O571" s="68" t="n"/>
    </row>
    <row r="572" ht="22" customHeight="1">
      <c r="L572" s="68" t="n"/>
      <c r="M572" s="68" t="n"/>
      <c r="O572" s="68" t="n"/>
    </row>
    <row r="573" ht="22" customHeight="1">
      <c r="L573" s="68" t="n"/>
      <c r="M573" s="68" t="n"/>
      <c r="O573" s="68" t="n"/>
    </row>
    <row r="574" ht="22" customHeight="1">
      <c r="L574" s="68" t="n"/>
      <c r="M574" s="68" t="n"/>
      <c r="O574" s="68" t="n"/>
    </row>
    <row r="575" ht="22" customHeight="1">
      <c r="L575" s="68" t="n"/>
      <c r="M575" s="68" t="n"/>
      <c r="O575" s="68" t="n"/>
    </row>
    <row r="576" ht="22" customHeight="1">
      <c r="L576" s="68" t="n"/>
      <c r="M576" s="68" t="n"/>
      <c r="O576" s="68" t="n"/>
    </row>
    <row r="577" ht="22" customHeight="1">
      <c r="L577" s="68" t="n"/>
      <c r="M577" s="68" t="n"/>
      <c r="O577" s="68" t="n"/>
    </row>
    <row r="578" ht="22" customHeight="1">
      <c r="L578" s="68" t="n"/>
      <c r="M578" s="68" t="n"/>
      <c r="O578" s="68" t="n"/>
    </row>
    <row r="579" ht="22" customHeight="1">
      <c r="L579" s="68" t="n"/>
      <c r="M579" s="68" t="n"/>
      <c r="O579" s="68" t="n"/>
    </row>
    <row r="580" ht="22" customHeight="1">
      <c r="L580" s="68" t="n"/>
      <c r="M580" s="68" t="n"/>
      <c r="O580" s="68" t="n"/>
    </row>
    <row r="581" ht="22" customHeight="1">
      <c r="L581" s="68" t="n"/>
      <c r="M581" s="68" t="n"/>
      <c r="O581" s="68" t="n"/>
    </row>
    <row r="582" ht="22" customHeight="1">
      <c r="L582" s="68" t="n"/>
      <c r="M582" s="68" t="n"/>
      <c r="O582" s="68" t="n"/>
    </row>
    <row r="583" ht="22" customHeight="1">
      <c r="L583" s="68" t="n"/>
      <c r="M583" s="68" t="n"/>
      <c r="O583" s="68" t="n"/>
    </row>
    <row r="584" ht="22" customHeight="1">
      <c r="L584" s="68" t="n"/>
      <c r="M584" s="68" t="n"/>
      <c r="O584" s="68" t="n"/>
    </row>
    <row r="585" ht="22" customHeight="1">
      <c r="L585" s="68" t="n"/>
      <c r="M585" s="68" t="n"/>
      <c r="O585" s="68" t="n"/>
    </row>
    <row r="586" ht="22" customHeight="1">
      <c r="L586" s="68" t="n"/>
      <c r="M586" s="68" t="n"/>
      <c r="O586" s="68" t="n"/>
    </row>
    <row r="587" ht="22" customHeight="1">
      <c r="L587" s="68" t="n"/>
      <c r="M587" s="68" t="n"/>
      <c r="O587" s="68" t="n"/>
    </row>
    <row r="588" ht="22" customHeight="1">
      <c r="L588" s="68" t="n"/>
      <c r="M588" s="68" t="n"/>
      <c r="O588" s="68" t="n"/>
    </row>
    <row r="589" ht="22" customHeight="1">
      <c r="L589" s="68" t="n"/>
      <c r="M589" s="68" t="n"/>
      <c r="O589" s="68" t="n"/>
    </row>
    <row r="590" ht="22" customHeight="1">
      <c r="L590" s="68" t="n"/>
      <c r="M590" s="68" t="n"/>
      <c r="O590" s="68" t="n"/>
    </row>
    <row r="591" ht="22" customHeight="1">
      <c r="L591" s="68" t="n"/>
      <c r="M591" s="68" t="n"/>
      <c r="O591" s="68" t="n"/>
    </row>
    <row r="592" ht="22" customHeight="1">
      <c r="L592" s="68" t="n"/>
      <c r="M592" s="68" t="n"/>
      <c r="O592" s="68" t="n"/>
    </row>
    <row r="593" ht="22" customHeight="1">
      <c r="L593" s="68" t="n"/>
      <c r="M593" s="68" t="n"/>
      <c r="O593" s="68" t="n"/>
    </row>
    <row r="594" ht="22" customHeight="1">
      <c r="L594" s="68" t="n"/>
      <c r="M594" s="68" t="n"/>
      <c r="O594" s="68" t="n"/>
    </row>
    <row r="595" ht="22" customHeight="1">
      <c r="L595" s="68" t="n"/>
      <c r="M595" s="68" t="n"/>
      <c r="O595" s="68" t="n"/>
    </row>
    <row r="596" ht="22" customHeight="1">
      <c r="L596" s="68" t="n"/>
      <c r="M596" s="68" t="n"/>
      <c r="O596" s="68" t="n"/>
    </row>
    <row r="597" ht="22" customHeight="1">
      <c r="L597" s="68" t="n"/>
      <c r="M597" s="68" t="n"/>
      <c r="O597" s="68" t="n"/>
    </row>
    <row r="598" ht="22" customHeight="1">
      <c r="L598" s="68" t="n"/>
      <c r="M598" s="68" t="n"/>
      <c r="O598" s="68" t="n"/>
    </row>
    <row r="599" ht="22" customHeight="1">
      <c r="L599" s="68" t="n"/>
      <c r="M599" s="68" t="n"/>
      <c r="O599" s="68" t="n"/>
    </row>
    <row r="600" ht="22" customHeight="1">
      <c r="L600" s="68" t="n"/>
      <c r="M600" s="68" t="n"/>
      <c r="O600" s="68" t="n"/>
    </row>
    <row r="601" ht="22" customHeight="1">
      <c r="L601" s="68" t="n"/>
      <c r="M601" s="68" t="n"/>
      <c r="O601" s="68" t="n"/>
    </row>
    <row r="602" ht="22" customHeight="1">
      <c r="L602" s="68" t="n"/>
      <c r="M602" s="68" t="n"/>
      <c r="O602" s="68" t="n"/>
    </row>
    <row r="603" ht="22" customHeight="1">
      <c r="L603" s="68" t="n"/>
      <c r="M603" s="68" t="n"/>
      <c r="O603" s="68" t="n"/>
    </row>
    <row r="604" ht="22" customHeight="1">
      <c r="L604" s="68" t="n"/>
      <c r="M604" s="68" t="n"/>
      <c r="O604" s="68" t="n"/>
    </row>
    <row r="605" ht="22" customHeight="1">
      <c r="L605" s="68" t="n"/>
      <c r="M605" s="68" t="n"/>
      <c r="O605" s="68" t="n"/>
    </row>
    <row r="606" ht="22" customHeight="1">
      <c r="L606" s="68" t="n"/>
      <c r="M606" s="68" t="n"/>
      <c r="O606" s="68" t="n"/>
    </row>
    <row r="607" ht="22" customHeight="1">
      <c r="L607" s="68" t="n"/>
      <c r="M607" s="68" t="n"/>
      <c r="O607" s="68" t="n"/>
    </row>
    <row r="608" ht="22" customHeight="1">
      <c r="L608" s="68" t="n"/>
      <c r="M608" s="68" t="n"/>
      <c r="O608" s="68" t="n"/>
    </row>
    <row r="609" ht="22" customHeight="1">
      <c r="L609" s="68" t="n"/>
      <c r="M609" s="68" t="n"/>
      <c r="O609" s="68" t="n"/>
    </row>
    <row r="610" ht="22" customHeight="1">
      <c r="L610" s="68" t="n"/>
      <c r="M610" s="68" t="n"/>
      <c r="O610" s="68" t="n"/>
    </row>
    <row r="611" ht="22" customHeight="1">
      <c r="L611" s="68" t="n"/>
      <c r="M611" s="68" t="n"/>
      <c r="O611" s="68" t="n"/>
    </row>
    <row r="612" ht="22" customHeight="1">
      <c r="L612" s="68" t="n"/>
      <c r="M612" s="68" t="n"/>
      <c r="O612" s="68" t="n"/>
    </row>
    <row r="613" ht="22" customHeight="1">
      <c r="L613" s="68" t="n"/>
      <c r="M613" s="68" t="n"/>
      <c r="O613" s="68" t="n"/>
    </row>
    <row r="614" ht="22" customHeight="1">
      <c r="L614" s="68" t="n"/>
      <c r="M614" s="68" t="n"/>
      <c r="O614" s="68" t="n"/>
    </row>
    <row r="615" ht="22" customHeight="1">
      <c r="L615" s="68" t="n"/>
      <c r="M615" s="68" t="n"/>
      <c r="O615" s="68" t="n"/>
    </row>
    <row r="616" ht="22" customHeight="1">
      <c r="L616" s="68" t="n"/>
      <c r="M616" s="68" t="n"/>
      <c r="O616" s="68" t="n"/>
    </row>
    <row r="617" ht="22" customHeight="1">
      <c r="L617" s="68" t="n"/>
      <c r="M617" s="68" t="n"/>
      <c r="O617" s="68" t="n"/>
    </row>
    <row r="618" ht="22" customHeight="1">
      <c r="L618" s="68" t="n"/>
      <c r="M618" s="68" t="n"/>
      <c r="O618" s="68" t="n"/>
    </row>
    <row r="619" ht="22" customHeight="1">
      <c r="L619" s="68" t="n"/>
      <c r="M619" s="68" t="n"/>
      <c r="O619" s="68" t="n"/>
    </row>
    <row r="620" ht="22" customHeight="1">
      <c r="L620" s="68" t="n"/>
      <c r="M620" s="68" t="n"/>
      <c r="O620" s="68" t="n"/>
    </row>
    <row r="621" ht="22" customHeight="1">
      <c r="L621" s="68" t="n"/>
      <c r="M621" s="68" t="n"/>
      <c r="O621" s="68" t="n"/>
    </row>
    <row r="622" ht="22" customHeight="1">
      <c r="L622" s="68" t="n"/>
      <c r="M622" s="68" t="n"/>
      <c r="O622" s="68" t="n"/>
    </row>
    <row r="623" ht="22" customHeight="1">
      <c r="L623" s="68" t="n"/>
      <c r="M623" s="68" t="n"/>
      <c r="O623" s="68" t="n"/>
    </row>
    <row r="624" ht="22" customHeight="1">
      <c r="L624" s="68" t="n"/>
      <c r="M624" s="68" t="n"/>
      <c r="O624" s="68" t="n"/>
    </row>
    <row r="625" ht="22" customHeight="1">
      <c r="L625" s="68" t="n"/>
      <c r="M625" s="68" t="n"/>
      <c r="O625" s="68" t="n"/>
    </row>
    <row r="626" ht="22" customHeight="1">
      <c r="L626" s="68" t="n"/>
      <c r="M626" s="68" t="n"/>
      <c r="O626" s="68" t="n"/>
    </row>
    <row r="627" ht="22" customHeight="1">
      <c r="L627" s="68" t="n"/>
      <c r="M627" s="68" t="n"/>
      <c r="O627" s="68" t="n"/>
    </row>
    <row r="628" ht="22" customHeight="1">
      <c r="L628" s="68" t="n"/>
      <c r="M628" s="68" t="n"/>
      <c r="O628" s="68" t="n"/>
    </row>
    <row r="629" ht="22" customHeight="1">
      <c r="L629" s="68" t="n"/>
      <c r="M629" s="68" t="n"/>
      <c r="O629" s="68" t="n"/>
    </row>
    <row r="630" ht="22" customHeight="1">
      <c r="L630" s="68" t="n"/>
      <c r="M630" s="68" t="n"/>
      <c r="O630" s="68" t="n"/>
    </row>
    <row r="631" ht="22" customHeight="1">
      <c r="L631" s="68" t="n"/>
      <c r="M631" s="68" t="n"/>
      <c r="O631" s="68" t="n"/>
    </row>
    <row r="632" ht="22" customHeight="1">
      <c r="L632" s="68" t="n"/>
      <c r="M632" s="68" t="n"/>
      <c r="O632" s="68" t="n"/>
    </row>
    <row r="633" ht="22" customHeight="1">
      <c r="L633" s="68" t="n"/>
      <c r="M633" s="68" t="n"/>
      <c r="O633" s="68" t="n"/>
    </row>
    <row r="634" ht="22" customHeight="1">
      <c r="L634" s="68" t="n"/>
      <c r="M634" s="68" t="n"/>
      <c r="O634" s="68" t="n"/>
    </row>
    <row r="635" ht="22" customHeight="1">
      <c r="L635" s="68" t="n"/>
      <c r="M635" s="68" t="n"/>
      <c r="O635" s="68" t="n"/>
    </row>
    <row r="636" ht="22" customHeight="1">
      <c r="L636" s="68" t="n"/>
      <c r="M636" s="68" t="n"/>
      <c r="O636" s="68" t="n"/>
    </row>
    <row r="637" ht="22" customHeight="1">
      <c r="L637" s="68" t="n"/>
      <c r="M637" s="68" t="n"/>
      <c r="O637" s="68" t="n"/>
    </row>
    <row r="638" ht="22" customHeight="1">
      <c r="L638" s="68" t="n"/>
      <c r="M638" s="68" t="n"/>
      <c r="O638" s="68" t="n"/>
    </row>
    <row r="639" ht="22" customHeight="1">
      <c r="L639" s="68" t="n"/>
      <c r="M639" s="68" t="n"/>
      <c r="O639" s="68" t="n"/>
    </row>
    <row r="640" ht="22" customHeight="1">
      <c r="L640" s="68" t="n"/>
      <c r="M640" s="68" t="n"/>
      <c r="O640" s="68" t="n"/>
    </row>
    <row r="641" ht="22" customHeight="1">
      <c r="L641" s="68" t="n"/>
      <c r="M641" s="68" t="n"/>
      <c r="O641" s="68" t="n"/>
    </row>
    <row r="642" ht="22" customHeight="1">
      <c r="L642" s="68" t="n"/>
      <c r="M642" s="68" t="n"/>
      <c r="O642" s="68" t="n"/>
    </row>
    <row r="643" ht="22" customHeight="1">
      <c r="L643" s="68" t="n"/>
      <c r="M643" s="68" t="n"/>
      <c r="O643" s="68" t="n"/>
    </row>
    <row r="644" ht="22" customHeight="1">
      <c r="L644" s="68" t="n"/>
      <c r="M644" s="68" t="n"/>
      <c r="O644" s="68" t="n"/>
    </row>
    <row r="645" ht="22" customHeight="1">
      <c r="L645" s="68" t="n"/>
      <c r="M645" s="68" t="n"/>
      <c r="O645" s="68" t="n"/>
    </row>
    <row r="646" ht="22" customHeight="1">
      <c r="L646" s="68" t="n"/>
      <c r="M646" s="68" t="n"/>
      <c r="O646" s="68" t="n"/>
    </row>
    <row r="647" ht="22" customHeight="1">
      <c r="L647" s="68" t="n"/>
      <c r="M647" s="68" t="n"/>
      <c r="O647" s="68" t="n"/>
    </row>
    <row r="648" ht="22" customHeight="1">
      <c r="L648" s="68" t="n"/>
      <c r="M648" s="68" t="n"/>
      <c r="O648" s="68" t="n"/>
    </row>
    <row r="649" ht="22" customHeight="1">
      <c r="L649" s="68" t="n"/>
      <c r="M649" s="68" t="n"/>
      <c r="O649" s="68" t="n"/>
    </row>
    <row r="650" ht="22" customHeight="1">
      <c r="L650" s="68" t="n"/>
      <c r="M650" s="68" t="n"/>
      <c r="O650" s="68" t="n"/>
    </row>
    <row r="651" ht="22" customHeight="1">
      <c r="L651" s="68" t="n"/>
      <c r="M651" s="68" t="n"/>
      <c r="O651" s="68" t="n"/>
    </row>
    <row r="652" ht="22" customHeight="1">
      <c r="L652" s="68" t="n"/>
      <c r="M652" s="68" t="n"/>
      <c r="O652" s="68" t="n"/>
    </row>
    <row r="653" ht="22" customHeight="1">
      <c r="L653" s="68" t="n"/>
      <c r="M653" s="68" t="n"/>
      <c r="O653" s="68" t="n"/>
    </row>
    <row r="654" ht="22" customHeight="1">
      <c r="L654" s="68" t="n"/>
      <c r="M654" s="68" t="n"/>
      <c r="O654" s="68" t="n"/>
    </row>
    <row r="655" ht="22" customHeight="1">
      <c r="L655" s="68" t="n"/>
      <c r="M655" s="68" t="n"/>
      <c r="O655" s="68" t="n"/>
    </row>
    <row r="656" ht="22" customHeight="1">
      <c r="L656" s="68" t="n"/>
      <c r="M656" s="68" t="n"/>
      <c r="O656" s="68" t="n"/>
    </row>
    <row r="657" ht="22" customHeight="1">
      <c r="L657" s="68" t="n"/>
      <c r="M657" s="68" t="n"/>
      <c r="O657" s="68" t="n"/>
    </row>
    <row r="658" ht="22" customHeight="1">
      <c r="L658" s="68" t="n"/>
      <c r="M658" s="68" t="n"/>
      <c r="O658" s="68" t="n"/>
    </row>
    <row r="659" ht="22" customHeight="1">
      <c r="L659" s="68" t="n"/>
      <c r="M659" s="68" t="n"/>
      <c r="O659" s="68" t="n"/>
    </row>
    <row r="660" ht="22" customHeight="1">
      <c r="L660" s="68" t="n"/>
      <c r="M660" s="68" t="n"/>
      <c r="O660" s="68" t="n"/>
    </row>
    <row r="661" ht="22" customHeight="1">
      <c r="L661" s="68" t="n"/>
      <c r="M661" s="68" t="n"/>
      <c r="O661" s="68" t="n"/>
    </row>
    <row r="662" ht="22" customHeight="1">
      <c r="L662" s="68" t="n"/>
      <c r="M662" s="68" t="n"/>
      <c r="O662" s="68" t="n"/>
    </row>
    <row r="663" ht="22" customHeight="1">
      <c r="L663" s="68" t="n"/>
      <c r="M663" s="68" t="n"/>
      <c r="O663" s="68" t="n"/>
    </row>
    <row r="664" ht="22" customHeight="1">
      <c r="L664" s="68" t="n"/>
      <c r="M664" s="68" t="n"/>
      <c r="O664" s="68" t="n"/>
    </row>
    <row r="665" ht="22" customHeight="1">
      <c r="L665" s="68" t="n"/>
      <c r="M665" s="68" t="n"/>
      <c r="O665" s="68" t="n"/>
    </row>
    <row r="666" ht="22" customHeight="1">
      <c r="L666" s="68" t="n"/>
      <c r="M666" s="68" t="n"/>
      <c r="O666" s="68" t="n"/>
    </row>
    <row r="667" ht="22" customHeight="1">
      <c r="L667" s="68" t="n"/>
      <c r="M667" s="68" t="n"/>
      <c r="O667" s="68" t="n"/>
    </row>
    <row r="668" ht="22" customHeight="1">
      <c r="L668" s="68" t="n"/>
      <c r="M668" s="68" t="n"/>
      <c r="O668" s="68" t="n"/>
    </row>
    <row r="669" ht="22" customHeight="1">
      <c r="L669" s="68" t="n"/>
      <c r="M669" s="68" t="n"/>
      <c r="O669" s="68" t="n"/>
    </row>
    <row r="670" ht="22" customHeight="1">
      <c r="L670" s="68" t="n"/>
      <c r="M670" s="68" t="n"/>
      <c r="O670" s="68" t="n"/>
    </row>
    <row r="671" ht="22" customHeight="1">
      <c r="L671" s="68" t="n"/>
      <c r="M671" s="68" t="n"/>
      <c r="O671" s="68" t="n"/>
    </row>
    <row r="672" ht="22" customHeight="1">
      <c r="L672" s="68" t="n"/>
      <c r="M672" s="68" t="n"/>
      <c r="O672" s="68" t="n"/>
    </row>
    <row r="673" ht="22" customHeight="1">
      <c r="L673" s="68" t="n"/>
      <c r="M673" s="68" t="n"/>
      <c r="O673" s="68" t="n"/>
    </row>
    <row r="674" ht="22" customHeight="1">
      <c r="L674" s="68" t="n"/>
      <c r="M674" s="68" t="n"/>
      <c r="O674" s="68" t="n"/>
    </row>
    <row r="675" ht="22" customHeight="1">
      <c r="L675" s="68" t="n"/>
      <c r="M675" s="68" t="n"/>
      <c r="O675" s="68" t="n"/>
    </row>
    <row r="676" ht="22" customHeight="1">
      <c r="L676" s="68" t="n"/>
      <c r="M676" s="68" t="n"/>
      <c r="O676" s="68" t="n"/>
    </row>
    <row r="677" ht="22" customHeight="1">
      <c r="L677" s="68" t="n"/>
      <c r="M677" s="68" t="n"/>
      <c r="O677" s="68" t="n"/>
    </row>
    <row r="678" ht="22" customHeight="1">
      <c r="L678" s="68" t="n"/>
      <c r="M678" s="68" t="n"/>
      <c r="O678" s="68" t="n"/>
    </row>
    <row r="679" ht="22" customHeight="1">
      <c r="L679" s="68" t="n"/>
      <c r="M679" s="68" t="n"/>
      <c r="O679" s="68" t="n"/>
    </row>
    <row r="680" ht="22" customHeight="1">
      <c r="L680" s="68" t="n"/>
      <c r="M680" s="68" t="n"/>
      <c r="O680" s="68" t="n"/>
    </row>
    <row r="681" ht="22" customHeight="1">
      <c r="L681" s="68" t="n"/>
      <c r="M681" s="68" t="n"/>
      <c r="O681" s="68" t="n"/>
    </row>
    <row r="682" ht="22" customHeight="1">
      <c r="L682" s="68" t="n"/>
      <c r="M682" s="68" t="n"/>
      <c r="O682" s="68" t="n"/>
    </row>
    <row r="683" ht="22" customHeight="1">
      <c r="L683" s="68" t="n"/>
      <c r="M683" s="68" t="n"/>
      <c r="O683" s="68" t="n"/>
    </row>
    <row r="684" ht="22" customHeight="1">
      <c r="L684" s="68" t="n"/>
      <c r="M684" s="68" t="n"/>
      <c r="O684" s="68" t="n"/>
    </row>
    <row r="685" ht="22" customHeight="1">
      <c r="L685" s="68" t="n"/>
      <c r="M685" s="68" t="n"/>
      <c r="O685" s="68" t="n"/>
    </row>
    <row r="686" ht="22" customHeight="1">
      <c r="L686" s="68" t="n"/>
      <c r="M686" s="68" t="n"/>
      <c r="O686" s="68" t="n"/>
    </row>
    <row r="687" ht="22" customHeight="1">
      <c r="L687" s="68" t="n"/>
      <c r="M687" s="68" t="n"/>
      <c r="O687" s="68" t="n"/>
    </row>
    <row r="688" ht="22" customHeight="1">
      <c r="L688" s="68" t="n"/>
      <c r="M688" s="68" t="n"/>
      <c r="O688" s="68" t="n"/>
    </row>
    <row r="689" ht="22" customHeight="1">
      <c r="L689" s="68" t="n"/>
      <c r="M689" s="68" t="n"/>
      <c r="O689" s="68" t="n"/>
    </row>
    <row r="690" ht="22" customHeight="1">
      <c r="L690" s="68" t="n"/>
      <c r="M690" s="68" t="n"/>
      <c r="O690" s="68" t="n"/>
    </row>
    <row r="691" ht="22" customHeight="1">
      <c r="L691" s="68" t="n"/>
      <c r="M691" s="68" t="n"/>
      <c r="O691" s="68" t="n"/>
    </row>
    <row r="692" ht="22" customHeight="1">
      <c r="L692" s="68" t="n"/>
      <c r="M692" s="68" t="n"/>
      <c r="O692" s="68" t="n"/>
    </row>
    <row r="693" ht="22" customHeight="1">
      <c r="L693" s="68" t="n"/>
      <c r="M693" s="68" t="n"/>
      <c r="O693" s="68" t="n"/>
    </row>
    <row r="694" ht="22" customHeight="1">
      <c r="L694" s="68" t="n"/>
      <c r="M694" s="68" t="n"/>
      <c r="O694" s="68" t="n"/>
    </row>
    <row r="695" ht="22" customHeight="1">
      <c r="L695" s="68" t="n"/>
      <c r="M695" s="68" t="n"/>
      <c r="O695" s="68" t="n"/>
    </row>
    <row r="696" ht="22" customHeight="1">
      <c r="L696" s="68" t="n"/>
      <c r="M696" s="68" t="n"/>
      <c r="O696" s="68" t="n"/>
    </row>
    <row r="697" ht="22" customHeight="1">
      <c r="L697" s="68" t="n"/>
      <c r="M697" s="68" t="n"/>
      <c r="O697" s="68" t="n"/>
    </row>
    <row r="698" ht="22" customHeight="1">
      <c r="L698" s="68" t="n"/>
      <c r="M698" s="68" t="n"/>
      <c r="O698" s="68" t="n"/>
    </row>
    <row r="699" ht="22" customHeight="1">
      <c r="L699" s="68" t="n"/>
      <c r="M699" s="68" t="n"/>
      <c r="O699" s="68" t="n"/>
    </row>
    <row r="700" ht="22" customHeight="1">
      <c r="L700" s="68" t="n"/>
      <c r="M700" s="68" t="n"/>
      <c r="O700" s="68" t="n"/>
    </row>
    <row r="701" ht="22" customHeight="1">
      <c r="L701" s="68" t="n"/>
      <c r="M701" s="68" t="n"/>
      <c r="O701" s="68" t="n"/>
    </row>
    <row r="702" ht="22" customHeight="1">
      <c r="L702" s="68" t="n"/>
      <c r="M702" s="68" t="n"/>
      <c r="O702" s="68" t="n"/>
    </row>
    <row r="703" ht="22" customHeight="1">
      <c r="L703" s="68" t="n"/>
      <c r="M703" s="68" t="n"/>
      <c r="O703" s="68" t="n"/>
    </row>
    <row r="704" ht="22" customHeight="1">
      <c r="L704" s="68" t="n"/>
      <c r="M704" s="68" t="n"/>
      <c r="O704" s="68" t="n"/>
    </row>
    <row r="705" ht="22" customHeight="1">
      <c r="L705" s="68" t="n"/>
      <c r="M705" s="68" t="n"/>
      <c r="O705" s="68" t="n"/>
    </row>
    <row r="706" ht="22" customHeight="1">
      <c r="L706" s="68" t="n"/>
      <c r="M706" s="68" t="n"/>
      <c r="O706" s="68" t="n"/>
    </row>
    <row r="707" ht="22" customHeight="1">
      <c r="L707" s="68" t="n"/>
      <c r="M707" s="68" t="n"/>
      <c r="O707" s="68" t="n"/>
    </row>
    <row r="708" ht="22" customHeight="1">
      <c r="L708" s="68" t="n"/>
      <c r="M708" s="68" t="n"/>
      <c r="O708" s="68" t="n"/>
    </row>
    <row r="709" ht="22" customHeight="1">
      <c r="L709" s="68" t="n"/>
      <c r="M709" s="68" t="n"/>
      <c r="O709" s="68" t="n"/>
    </row>
    <row r="710" ht="22" customHeight="1">
      <c r="L710" s="68" t="n"/>
      <c r="M710" s="68" t="n"/>
      <c r="O710" s="68" t="n"/>
    </row>
    <row r="711" ht="22" customHeight="1">
      <c r="L711" s="68" t="n"/>
      <c r="M711" s="68" t="n"/>
      <c r="O711" s="68" t="n"/>
    </row>
    <row r="712" ht="22" customHeight="1">
      <c r="L712" s="68" t="n"/>
      <c r="M712" s="68" t="n"/>
      <c r="O712" s="68" t="n"/>
    </row>
    <row r="713" ht="22" customHeight="1">
      <c r="L713" s="68" t="n"/>
      <c r="M713" s="68" t="n"/>
      <c r="O713" s="68" t="n"/>
    </row>
    <row r="714" ht="22" customHeight="1">
      <c r="L714" s="68" t="n"/>
      <c r="M714" s="68" t="n"/>
      <c r="O714" s="68" t="n"/>
    </row>
    <row r="715" ht="22" customHeight="1">
      <c r="L715" s="68" t="n"/>
      <c r="M715" s="68" t="n"/>
      <c r="O715" s="68" t="n"/>
    </row>
    <row r="716" ht="22" customHeight="1">
      <c r="L716" s="68" t="n"/>
      <c r="M716" s="68" t="n"/>
      <c r="O716" s="68" t="n"/>
    </row>
    <row r="717" ht="22" customHeight="1">
      <c r="L717" s="68" t="n"/>
      <c r="M717" s="68" t="n"/>
      <c r="O717" s="68" t="n"/>
    </row>
    <row r="718" ht="22" customHeight="1">
      <c r="L718" s="68" t="n"/>
      <c r="M718" s="68" t="n"/>
      <c r="O718" s="68" t="n"/>
    </row>
    <row r="719" ht="22" customHeight="1">
      <c r="L719" s="68" t="n"/>
      <c r="M719" s="68" t="n"/>
      <c r="O719" s="68" t="n"/>
    </row>
    <row r="720" ht="22" customHeight="1">
      <c r="L720" s="68" t="n"/>
      <c r="M720" s="68" t="n"/>
      <c r="O720" s="68" t="n"/>
    </row>
    <row r="721" ht="22" customHeight="1">
      <c r="L721" s="68" t="n"/>
      <c r="M721" s="68" t="n"/>
      <c r="O721" s="68" t="n"/>
    </row>
    <row r="722" ht="22" customHeight="1">
      <c r="L722" s="68" t="n"/>
      <c r="M722" s="68" t="n"/>
      <c r="O722" s="68" t="n"/>
    </row>
    <row r="723" ht="22" customHeight="1">
      <c r="L723" s="68" t="n"/>
      <c r="M723" s="68" t="n"/>
      <c r="O723" s="68" t="n"/>
    </row>
    <row r="724" ht="22" customHeight="1">
      <c r="L724" s="68" t="n"/>
      <c r="M724" s="68" t="n"/>
      <c r="O724" s="68" t="n"/>
    </row>
    <row r="725" ht="22" customHeight="1">
      <c r="L725" s="68" t="n"/>
      <c r="M725" s="68" t="n"/>
      <c r="O725" s="68" t="n"/>
    </row>
    <row r="726" ht="22" customHeight="1">
      <c r="L726" s="68" t="n"/>
      <c r="M726" s="68" t="n"/>
      <c r="O726" s="68" t="n"/>
    </row>
    <row r="727" ht="22" customHeight="1">
      <c r="L727" s="68" t="n"/>
      <c r="M727" s="68" t="n"/>
      <c r="O727" s="68" t="n"/>
    </row>
    <row r="728" ht="22" customHeight="1">
      <c r="L728" s="68" t="n"/>
      <c r="M728" s="68" t="n"/>
      <c r="O728" s="68" t="n"/>
    </row>
    <row r="729" ht="22" customHeight="1">
      <c r="L729" s="68" t="n"/>
      <c r="M729" s="68" t="n"/>
      <c r="O729" s="68" t="n"/>
    </row>
    <row r="730" ht="22" customHeight="1">
      <c r="L730" s="68" t="n"/>
      <c r="M730" s="68" t="n"/>
      <c r="O730" s="68" t="n"/>
    </row>
    <row r="731" ht="22" customHeight="1">
      <c r="L731" s="68" t="n"/>
      <c r="M731" s="68" t="n"/>
      <c r="O731" s="68" t="n"/>
    </row>
    <row r="732" ht="22" customHeight="1">
      <c r="L732" s="68" t="n"/>
      <c r="M732" s="68" t="n"/>
      <c r="O732" s="68" t="n"/>
    </row>
    <row r="733" ht="22" customHeight="1">
      <c r="L733" s="68" t="n"/>
      <c r="M733" s="68" t="n"/>
      <c r="O733" s="68" t="n"/>
    </row>
    <row r="734" ht="22" customHeight="1">
      <c r="L734" s="68" t="n"/>
      <c r="M734" s="68" t="n"/>
      <c r="O734" s="68" t="n"/>
    </row>
    <row r="735" ht="22" customHeight="1">
      <c r="L735" s="68" t="n"/>
      <c r="M735" s="68" t="n"/>
      <c r="O735" s="68" t="n"/>
    </row>
    <row r="736" ht="22" customHeight="1">
      <c r="L736" s="68" t="n"/>
      <c r="M736" s="68" t="n"/>
      <c r="O736" s="68" t="n"/>
    </row>
    <row r="737" ht="22" customHeight="1">
      <c r="L737" s="68" t="n"/>
      <c r="M737" s="68" t="n"/>
      <c r="O737" s="68" t="n"/>
    </row>
    <row r="738" ht="22" customHeight="1">
      <c r="L738" s="68" t="n"/>
      <c r="M738" s="68" t="n"/>
      <c r="O738" s="68" t="n"/>
    </row>
    <row r="739" ht="22" customHeight="1">
      <c r="L739" s="68" t="n"/>
      <c r="M739" s="68" t="n"/>
      <c r="O739" s="68" t="n"/>
    </row>
    <row r="740" ht="22" customHeight="1">
      <c r="L740" s="68" t="n"/>
      <c r="M740" s="68" t="n"/>
      <c r="O740" s="68" t="n"/>
    </row>
    <row r="741" ht="22" customHeight="1">
      <c r="L741" s="68" t="n"/>
      <c r="M741" s="68" t="n"/>
      <c r="O741" s="68" t="n"/>
    </row>
    <row r="742" ht="22" customHeight="1">
      <c r="L742" s="68" t="n"/>
      <c r="M742" s="68" t="n"/>
      <c r="O742" s="68" t="n"/>
    </row>
    <row r="743" ht="22" customHeight="1">
      <c r="L743" s="68" t="n"/>
      <c r="M743" s="68" t="n"/>
      <c r="O743" s="68" t="n"/>
    </row>
    <row r="744" ht="22" customHeight="1">
      <c r="L744" s="68" t="n"/>
      <c r="M744" s="68" t="n"/>
      <c r="O744" s="68" t="n"/>
    </row>
    <row r="745" ht="22" customHeight="1">
      <c r="L745" s="68" t="n"/>
      <c r="M745" s="68" t="n"/>
      <c r="O745" s="68" t="n"/>
    </row>
    <row r="746" ht="22" customHeight="1">
      <c r="L746" s="68" t="n"/>
      <c r="M746" s="68" t="n"/>
      <c r="O746" s="68" t="n"/>
    </row>
    <row r="747" ht="22" customHeight="1">
      <c r="L747" s="68" t="n"/>
      <c r="M747" s="68" t="n"/>
      <c r="O747" s="68" t="n"/>
    </row>
    <row r="748" ht="22" customHeight="1">
      <c r="L748" s="68" t="n"/>
      <c r="M748" s="68" t="n"/>
      <c r="O748" s="68" t="n"/>
    </row>
    <row r="749" ht="22" customHeight="1">
      <c r="L749" s="68" t="n"/>
      <c r="M749" s="68" t="n"/>
      <c r="O749" s="68" t="n"/>
    </row>
    <row r="750" ht="22" customHeight="1">
      <c r="L750" s="68" t="n"/>
      <c r="M750" s="68" t="n"/>
      <c r="O750" s="68" t="n"/>
    </row>
    <row r="751" ht="22" customHeight="1">
      <c r="L751" s="68" t="n"/>
      <c r="M751" s="68" t="n"/>
      <c r="O751" s="68" t="n"/>
    </row>
    <row r="752" ht="22" customHeight="1">
      <c r="L752" s="68" t="n"/>
      <c r="M752" s="68" t="n"/>
      <c r="O752" s="68" t="n"/>
    </row>
    <row r="753" ht="22" customHeight="1">
      <c r="L753" s="68" t="n"/>
      <c r="M753" s="68" t="n"/>
      <c r="O753" s="68" t="n"/>
    </row>
    <row r="754" ht="22" customHeight="1">
      <c r="L754" s="68" t="n"/>
      <c r="M754" s="68" t="n"/>
      <c r="O754" s="68" t="n"/>
    </row>
    <row r="755" ht="22" customHeight="1">
      <c r="L755" s="68" t="n"/>
      <c r="M755" s="68" t="n"/>
      <c r="O755" s="68" t="n"/>
    </row>
    <row r="756" ht="22" customHeight="1">
      <c r="L756" s="68" t="n"/>
      <c r="M756" s="68" t="n"/>
      <c r="O756" s="68" t="n"/>
    </row>
    <row r="757" ht="22" customHeight="1">
      <c r="L757" s="68" t="n"/>
      <c r="M757" s="68" t="n"/>
      <c r="O757" s="68" t="n"/>
    </row>
    <row r="758" ht="22" customHeight="1">
      <c r="L758" s="68" t="n"/>
      <c r="M758" s="68" t="n"/>
      <c r="O758" s="68" t="n"/>
    </row>
    <row r="759" ht="22" customHeight="1">
      <c r="L759" s="68" t="n"/>
      <c r="M759" s="68" t="n"/>
      <c r="O759" s="68" t="n"/>
    </row>
    <row r="760" ht="22" customHeight="1">
      <c r="L760" s="68" t="n"/>
      <c r="M760" s="68" t="n"/>
      <c r="O760" s="68" t="n"/>
    </row>
    <row r="761" ht="22" customHeight="1">
      <c r="L761" s="68" t="n"/>
      <c r="M761" s="68" t="n"/>
      <c r="O761" s="68" t="n"/>
    </row>
    <row r="762" ht="22" customHeight="1">
      <c r="L762" s="68" t="n"/>
      <c r="M762" s="68" t="n"/>
      <c r="O762" s="68" t="n"/>
    </row>
    <row r="763" ht="22" customHeight="1">
      <c r="L763" s="68" t="n"/>
      <c r="M763" s="68" t="n"/>
      <c r="O763" s="68" t="n"/>
    </row>
    <row r="764" ht="22" customHeight="1">
      <c r="L764" s="68" t="n"/>
      <c r="M764" s="68" t="n"/>
      <c r="O764" s="68" t="n"/>
    </row>
    <row r="765" ht="22" customHeight="1">
      <c r="L765" s="68" t="n"/>
      <c r="M765" s="68" t="n"/>
      <c r="O765" s="68" t="n"/>
    </row>
    <row r="766" ht="22" customHeight="1">
      <c r="L766" s="68" t="n"/>
      <c r="M766" s="68" t="n"/>
      <c r="O766" s="68" t="n"/>
    </row>
    <row r="767" ht="22" customHeight="1">
      <c r="L767" s="68" t="n"/>
      <c r="M767" s="68" t="n"/>
      <c r="O767" s="68" t="n"/>
    </row>
    <row r="768" ht="22" customHeight="1">
      <c r="L768" s="68" t="n"/>
      <c r="M768" s="68" t="n"/>
      <c r="O768" s="68" t="n"/>
    </row>
    <row r="769" ht="22" customHeight="1">
      <c r="L769" s="68" t="n"/>
      <c r="M769" s="68" t="n"/>
      <c r="O769" s="68" t="n"/>
    </row>
    <row r="770" ht="22" customHeight="1">
      <c r="L770" s="68" t="n"/>
      <c r="M770" s="68" t="n"/>
      <c r="O770" s="68" t="n"/>
    </row>
    <row r="771" ht="22" customHeight="1">
      <c r="L771" s="68" t="n"/>
      <c r="M771" s="68" t="n"/>
      <c r="O771" s="68" t="n"/>
    </row>
    <row r="772" ht="22" customHeight="1">
      <c r="L772" s="68" t="n"/>
      <c r="M772" s="68" t="n"/>
      <c r="O772" s="68" t="n"/>
    </row>
    <row r="773" ht="22" customHeight="1">
      <c r="L773" s="68" t="n"/>
      <c r="M773" s="68" t="n"/>
      <c r="O773" s="68" t="n"/>
    </row>
    <row r="774" ht="22" customHeight="1">
      <c r="L774" s="68" t="n"/>
      <c r="M774" s="68" t="n"/>
      <c r="O774" s="68" t="n"/>
    </row>
    <row r="775" ht="22" customHeight="1">
      <c r="L775" s="68" t="n"/>
      <c r="M775" s="68" t="n"/>
      <c r="O775" s="68" t="n"/>
    </row>
    <row r="776" ht="22" customHeight="1">
      <c r="L776" s="68" t="n"/>
      <c r="M776" s="68" t="n"/>
      <c r="O776" s="68" t="n"/>
    </row>
    <row r="777" ht="22" customHeight="1">
      <c r="L777" s="68" t="n"/>
      <c r="M777" s="68" t="n"/>
      <c r="O777" s="68" t="n"/>
    </row>
    <row r="778" ht="22" customHeight="1">
      <c r="L778" s="68" t="n"/>
      <c r="M778" s="68" t="n"/>
      <c r="O778" s="68" t="n"/>
    </row>
    <row r="779" ht="22" customHeight="1">
      <c r="L779" s="68" t="n"/>
      <c r="M779" s="68" t="n"/>
      <c r="O779" s="68" t="n"/>
    </row>
    <row r="780" ht="22" customHeight="1">
      <c r="L780" s="68" t="n"/>
      <c r="M780" s="68" t="n"/>
      <c r="O780" s="68" t="n"/>
    </row>
    <row r="781" ht="22" customHeight="1">
      <c r="L781" s="68" t="n"/>
      <c r="M781" s="68" t="n"/>
      <c r="O781" s="68" t="n"/>
    </row>
    <row r="782" ht="22" customHeight="1">
      <c r="L782" s="68" t="n"/>
      <c r="M782" s="68" t="n"/>
      <c r="O782" s="68" t="n"/>
    </row>
    <row r="783" ht="22" customHeight="1">
      <c r="L783" s="68" t="n"/>
      <c r="M783" s="68" t="n"/>
      <c r="O783" s="68" t="n"/>
    </row>
    <row r="784" ht="22" customHeight="1">
      <c r="L784" s="68" t="n"/>
      <c r="M784" s="68" t="n"/>
      <c r="O784" s="68" t="n"/>
    </row>
    <row r="785" ht="22" customHeight="1">
      <c r="L785" s="68" t="n"/>
      <c r="M785" s="68" t="n"/>
      <c r="O785" s="68" t="n"/>
    </row>
    <row r="786" ht="22" customHeight="1">
      <c r="L786" s="68" t="n"/>
      <c r="M786" s="68" t="n"/>
      <c r="O786" s="68" t="n"/>
    </row>
    <row r="787" ht="22" customHeight="1">
      <c r="L787" s="68" t="n"/>
      <c r="M787" s="68" t="n"/>
      <c r="O787" s="68" t="n"/>
    </row>
    <row r="788" ht="22" customHeight="1">
      <c r="L788" s="68" t="n"/>
      <c r="M788" s="68" t="n"/>
      <c r="O788" s="68" t="n"/>
    </row>
    <row r="789" ht="22" customHeight="1">
      <c r="L789" s="68" t="n"/>
      <c r="M789" s="68" t="n"/>
      <c r="O789" s="68" t="n"/>
    </row>
    <row r="790" ht="22" customHeight="1">
      <c r="L790" s="68" t="n"/>
      <c r="M790" s="68" t="n"/>
      <c r="O790" s="68" t="n"/>
    </row>
    <row r="791" ht="22" customHeight="1">
      <c r="L791" s="68" t="n"/>
      <c r="M791" s="68" t="n"/>
      <c r="O791" s="68" t="n"/>
    </row>
    <row r="792" ht="22" customHeight="1">
      <c r="L792" s="68" t="n"/>
      <c r="M792" s="68" t="n"/>
      <c r="O792" s="68" t="n"/>
    </row>
    <row r="793" ht="22" customHeight="1">
      <c r="L793" s="68" t="n"/>
      <c r="M793" s="68" t="n"/>
      <c r="O793" s="68" t="n"/>
    </row>
    <row r="794" ht="22" customHeight="1">
      <c r="L794" s="68" t="n"/>
      <c r="M794" s="68" t="n"/>
      <c r="O794" s="68" t="n"/>
    </row>
    <row r="795" ht="22" customHeight="1">
      <c r="L795" s="68" t="n"/>
      <c r="M795" s="68" t="n"/>
      <c r="O795" s="68" t="n"/>
    </row>
    <row r="796" ht="22" customHeight="1">
      <c r="L796" s="68" t="n"/>
      <c r="M796" s="68" t="n"/>
      <c r="O796" s="68" t="n"/>
    </row>
    <row r="797" ht="22" customHeight="1">
      <c r="L797" s="68" t="n"/>
      <c r="M797" s="68" t="n"/>
      <c r="O797" s="68" t="n"/>
    </row>
    <row r="798" ht="22" customHeight="1">
      <c r="L798" s="68" t="n"/>
      <c r="M798" s="68" t="n"/>
      <c r="O798" s="68" t="n"/>
    </row>
    <row r="799" ht="22" customHeight="1">
      <c r="L799" s="68" t="n"/>
      <c r="M799" s="68" t="n"/>
      <c r="O799" s="68" t="n"/>
    </row>
    <row r="800" ht="22" customHeight="1">
      <c r="L800" s="68" t="n"/>
      <c r="M800" s="68" t="n"/>
      <c r="O800" s="68" t="n"/>
    </row>
    <row r="801" ht="22" customHeight="1">
      <c r="L801" s="68" t="n"/>
      <c r="M801" s="68" t="n"/>
      <c r="O801" s="68" t="n"/>
    </row>
    <row r="802" ht="22" customHeight="1">
      <c r="L802" s="68" t="n"/>
      <c r="M802" s="68" t="n"/>
      <c r="O802" s="68" t="n"/>
    </row>
    <row r="803" ht="22" customHeight="1">
      <c r="L803" s="68" t="n"/>
      <c r="M803" s="68" t="n"/>
      <c r="O803" s="68" t="n"/>
    </row>
    <row r="804" ht="22" customHeight="1">
      <c r="L804" s="68" t="n"/>
      <c r="M804" s="68" t="n"/>
      <c r="O804" s="68" t="n"/>
    </row>
    <row r="805" ht="22" customHeight="1">
      <c r="L805" s="68" t="n"/>
      <c r="M805" s="68" t="n"/>
      <c r="O805" s="68" t="n"/>
    </row>
    <row r="806" ht="22" customHeight="1">
      <c r="L806" s="68" t="n"/>
      <c r="M806" s="68" t="n"/>
      <c r="O806" s="68" t="n"/>
    </row>
    <row r="807" ht="22" customHeight="1">
      <c r="L807" s="68" t="n"/>
      <c r="M807" s="68" t="n"/>
      <c r="O807" s="68" t="n"/>
    </row>
    <row r="808" ht="22" customHeight="1">
      <c r="L808" s="68" t="n"/>
      <c r="M808" s="68" t="n"/>
      <c r="O808" s="68" t="n"/>
    </row>
    <row r="809" ht="22" customHeight="1">
      <c r="L809" s="68" t="n"/>
      <c r="M809" s="68" t="n"/>
      <c r="O809" s="68" t="n"/>
    </row>
    <row r="810" ht="22" customHeight="1">
      <c r="L810" s="68" t="n"/>
      <c r="M810" s="68" t="n"/>
      <c r="O810" s="68" t="n"/>
    </row>
    <row r="811" ht="22" customHeight="1">
      <c r="L811" s="68" t="n"/>
      <c r="M811" s="68" t="n"/>
      <c r="O811" s="68" t="n"/>
    </row>
    <row r="812" ht="22" customHeight="1">
      <c r="L812" s="68" t="n"/>
      <c r="M812" s="68" t="n"/>
      <c r="O812" s="68" t="n"/>
    </row>
    <row r="813" ht="22" customHeight="1">
      <c r="L813" s="68" t="n"/>
      <c r="M813" s="68" t="n"/>
      <c r="O813" s="68" t="n"/>
    </row>
    <row r="814" ht="22" customHeight="1">
      <c r="L814" s="68" t="n"/>
      <c r="M814" s="68" t="n"/>
      <c r="O814" s="68" t="n"/>
    </row>
    <row r="815" ht="22" customHeight="1">
      <c r="L815" s="68" t="n"/>
      <c r="M815" s="68" t="n"/>
      <c r="O815" s="68" t="n"/>
    </row>
    <row r="816" ht="22" customHeight="1">
      <c r="L816" s="68" t="n"/>
      <c r="M816" s="68" t="n"/>
      <c r="O816" s="68" t="n"/>
    </row>
    <row r="817" ht="22" customHeight="1">
      <c r="L817" s="68" t="n"/>
      <c r="M817" s="68" t="n"/>
      <c r="O817" s="68" t="n"/>
    </row>
    <row r="818" ht="22" customHeight="1">
      <c r="L818" s="68" t="n"/>
      <c r="M818" s="68" t="n"/>
      <c r="O818" s="68" t="n"/>
    </row>
    <row r="819" ht="22" customHeight="1">
      <c r="L819" s="68" t="n"/>
      <c r="M819" s="68" t="n"/>
      <c r="O819" s="68" t="n"/>
    </row>
    <row r="820" ht="22" customHeight="1">
      <c r="L820" s="68" t="n"/>
      <c r="M820" s="68" t="n"/>
      <c r="O820" s="68" t="n"/>
    </row>
    <row r="821" ht="22" customHeight="1">
      <c r="L821" s="68" t="n"/>
      <c r="M821" s="68" t="n"/>
      <c r="O821" s="68" t="n"/>
    </row>
    <row r="822" ht="22" customHeight="1">
      <c r="L822" s="68" t="n"/>
      <c r="M822" s="68" t="n"/>
      <c r="O822" s="68" t="n"/>
    </row>
    <row r="823" ht="22" customHeight="1">
      <c r="L823" s="68" t="n"/>
      <c r="M823" s="68" t="n"/>
      <c r="O823" s="68" t="n"/>
    </row>
    <row r="824" ht="22" customHeight="1">
      <c r="L824" s="68" t="n"/>
      <c r="M824" s="68" t="n"/>
      <c r="O824" s="68" t="n"/>
    </row>
    <row r="825" ht="22" customHeight="1">
      <c r="L825" s="68" t="n"/>
      <c r="M825" s="68" t="n"/>
      <c r="O825" s="68" t="n"/>
    </row>
    <row r="826" ht="22" customHeight="1">
      <c r="L826" s="68" t="n"/>
      <c r="M826" s="68" t="n"/>
      <c r="O826" s="68" t="n"/>
    </row>
    <row r="827" ht="22" customHeight="1">
      <c r="L827" s="68" t="n"/>
      <c r="M827" s="68" t="n"/>
      <c r="O827" s="68" t="n"/>
    </row>
    <row r="828" ht="22" customHeight="1">
      <c r="L828" s="68" t="n"/>
      <c r="M828" s="68" t="n"/>
      <c r="O828" s="68" t="n"/>
    </row>
    <row r="829" ht="22" customHeight="1">
      <c r="L829" s="68" t="n"/>
      <c r="M829" s="68" t="n"/>
      <c r="O829" s="68" t="n"/>
    </row>
    <row r="830" ht="22" customHeight="1">
      <c r="L830" s="68" t="n"/>
      <c r="M830" s="68" t="n"/>
      <c r="O830" s="68" t="n"/>
    </row>
    <row r="831" ht="22" customHeight="1">
      <c r="L831" s="68" t="n"/>
      <c r="M831" s="68" t="n"/>
      <c r="O831" s="68" t="n"/>
    </row>
    <row r="832" ht="22" customHeight="1">
      <c r="L832" s="68" t="n"/>
      <c r="M832" s="68" t="n"/>
      <c r="O832" s="68" t="n"/>
    </row>
    <row r="833" ht="22" customHeight="1">
      <c r="L833" s="68" t="n"/>
      <c r="M833" s="68" t="n"/>
      <c r="O833" s="68" t="n"/>
    </row>
    <row r="834" ht="22" customHeight="1">
      <c r="L834" s="68" t="n"/>
      <c r="M834" s="68" t="n"/>
      <c r="O834" s="68" t="n"/>
    </row>
    <row r="835" ht="22" customHeight="1">
      <c r="L835" s="68" t="n"/>
      <c r="M835" s="68" t="n"/>
      <c r="O835" s="68" t="n"/>
    </row>
    <row r="836" ht="22" customHeight="1">
      <c r="L836" s="68" t="n"/>
      <c r="M836" s="68" t="n"/>
      <c r="O836" s="68" t="n"/>
    </row>
    <row r="837" ht="22" customHeight="1">
      <c r="L837" s="68" t="n"/>
      <c r="M837" s="68" t="n"/>
      <c r="O837" s="68" t="n"/>
    </row>
    <row r="838" ht="22" customHeight="1">
      <c r="L838" s="68" t="n"/>
      <c r="M838" s="68" t="n"/>
      <c r="O838" s="68" t="n"/>
    </row>
    <row r="839" ht="22" customHeight="1">
      <c r="L839" s="68" t="n"/>
      <c r="M839" s="68" t="n"/>
      <c r="O839" s="68" t="n"/>
    </row>
    <row r="840" ht="22" customHeight="1">
      <c r="L840" s="68" t="n"/>
      <c r="M840" s="68" t="n"/>
      <c r="O840" s="68" t="n"/>
    </row>
    <row r="841" ht="22" customHeight="1">
      <c r="L841" s="68" t="n"/>
      <c r="M841" s="68" t="n"/>
      <c r="O841" s="68" t="n"/>
    </row>
    <row r="842" ht="22" customHeight="1">
      <c r="L842" s="68" t="n"/>
      <c r="M842" s="68" t="n"/>
      <c r="O842" s="68" t="n"/>
    </row>
    <row r="843" ht="22" customHeight="1">
      <c r="L843" s="68" t="n"/>
      <c r="M843" s="68" t="n"/>
      <c r="O843" s="68" t="n"/>
    </row>
    <row r="844" ht="22" customHeight="1">
      <c r="L844" s="68" t="n"/>
      <c r="M844" s="68" t="n"/>
      <c r="O844" s="68" t="n"/>
    </row>
    <row r="845" ht="22" customHeight="1">
      <c r="L845" s="68" t="n"/>
      <c r="M845" s="68" t="n"/>
      <c r="O845" s="68" t="n"/>
    </row>
    <row r="846" ht="22" customHeight="1">
      <c r="L846" s="68" t="n"/>
      <c r="M846" s="68" t="n"/>
      <c r="O846" s="68" t="n"/>
    </row>
    <row r="847" ht="22" customHeight="1">
      <c r="L847" s="68" t="n"/>
      <c r="M847" s="68" t="n"/>
      <c r="O847" s="68" t="n"/>
    </row>
    <row r="848" ht="22" customHeight="1">
      <c r="L848" s="68" t="n"/>
      <c r="M848" s="68" t="n"/>
      <c r="O848" s="68" t="n"/>
    </row>
    <row r="849" ht="22" customHeight="1">
      <c r="L849" s="68" t="n"/>
      <c r="M849" s="68" t="n"/>
      <c r="O849" s="68" t="n"/>
    </row>
    <row r="850" ht="22" customHeight="1">
      <c r="L850" s="68" t="n"/>
      <c r="M850" s="68" t="n"/>
      <c r="O850" s="68" t="n"/>
    </row>
    <row r="851" ht="22" customHeight="1">
      <c r="L851" s="68" t="n"/>
      <c r="M851" s="68" t="n"/>
      <c r="O851" s="68" t="n"/>
    </row>
    <row r="852" ht="22" customHeight="1">
      <c r="L852" s="68" t="n"/>
      <c r="M852" s="68" t="n"/>
      <c r="O852" s="68" t="n"/>
    </row>
    <row r="853" ht="22" customHeight="1">
      <c r="L853" s="68" t="n"/>
      <c r="M853" s="68" t="n"/>
      <c r="O853" s="68" t="n"/>
    </row>
    <row r="854" ht="22" customHeight="1">
      <c r="L854" s="68" t="n"/>
      <c r="M854" s="68" t="n"/>
      <c r="O854" s="68" t="n"/>
    </row>
    <row r="855" ht="22" customHeight="1">
      <c r="L855" s="68" t="n"/>
      <c r="M855" s="68" t="n"/>
      <c r="O855" s="68" t="n"/>
    </row>
    <row r="856" ht="22" customHeight="1">
      <c r="L856" s="68" t="n"/>
      <c r="M856" s="68" t="n"/>
      <c r="O856" s="68" t="n"/>
    </row>
    <row r="857" ht="22" customHeight="1">
      <c r="L857" s="68" t="n"/>
      <c r="M857" s="68" t="n"/>
      <c r="O857" s="68" t="n"/>
    </row>
    <row r="858" ht="22" customHeight="1">
      <c r="L858" s="68" t="n"/>
      <c r="M858" s="68" t="n"/>
      <c r="O858" s="68" t="n"/>
    </row>
    <row r="859" ht="22" customHeight="1">
      <c r="L859" s="68" t="n"/>
      <c r="M859" s="68" t="n"/>
      <c r="O859" s="68" t="n"/>
    </row>
    <row r="860" ht="22" customHeight="1">
      <c r="L860" s="68" t="n"/>
      <c r="M860" s="68" t="n"/>
      <c r="O860" s="68" t="n"/>
    </row>
    <row r="861" ht="22" customHeight="1">
      <c r="L861" s="68" t="n"/>
      <c r="M861" s="68" t="n"/>
      <c r="O861" s="68" t="n"/>
    </row>
    <row r="862" ht="22" customHeight="1">
      <c r="L862" s="68" t="n"/>
      <c r="M862" s="68" t="n"/>
      <c r="O862" s="68" t="n"/>
    </row>
    <row r="863" ht="22" customHeight="1">
      <c r="L863" s="68" t="n"/>
      <c r="M863" s="68" t="n"/>
      <c r="O863" s="68" t="n"/>
    </row>
    <row r="864" ht="22" customHeight="1">
      <c r="L864" s="68" t="n"/>
      <c r="M864" s="68" t="n"/>
      <c r="O864" s="68" t="n"/>
    </row>
    <row r="865" ht="22" customHeight="1">
      <c r="L865" s="68" t="n"/>
      <c r="M865" s="68" t="n"/>
      <c r="O865" s="68" t="n"/>
    </row>
    <row r="866" ht="22" customHeight="1">
      <c r="L866" s="68" t="n"/>
      <c r="M866" s="68" t="n"/>
      <c r="O866" s="68" t="n"/>
    </row>
    <row r="867" ht="22" customHeight="1">
      <c r="L867" s="68" t="n"/>
      <c r="M867" s="68" t="n"/>
      <c r="O867" s="68" t="n"/>
    </row>
    <row r="868" ht="22" customHeight="1">
      <c r="L868" s="68" t="n"/>
      <c r="M868" s="68" t="n"/>
      <c r="O868" s="68" t="n"/>
    </row>
    <row r="869" ht="22" customHeight="1">
      <c r="L869" s="68" t="n"/>
      <c r="M869" s="68" t="n"/>
      <c r="O869" s="68" t="n"/>
    </row>
    <row r="870" ht="22" customHeight="1">
      <c r="L870" s="68" t="n"/>
      <c r="M870" s="68" t="n"/>
      <c r="O870" s="68" t="n"/>
    </row>
    <row r="871" ht="22" customHeight="1">
      <c r="L871" s="68" t="n"/>
      <c r="M871" s="68" t="n"/>
      <c r="O871" s="68" t="n"/>
    </row>
    <row r="872" ht="22" customHeight="1">
      <c r="L872" s="68" t="n"/>
      <c r="M872" s="68" t="n"/>
      <c r="O872" s="68" t="n"/>
    </row>
    <row r="873" ht="22" customHeight="1">
      <c r="L873" s="68" t="n"/>
      <c r="M873" s="68" t="n"/>
      <c r="O873" s="68" t="n"/>
    </row>
    <row r="874" ht="22" customHeight="1">
      <c r="L874" s="68" t="n"/>
      <c r="M874" s="68" t="n"/>
      <c r="O874" s="68" t="n"/>
    </row>
    <row r="875" ht="22" customHeight="1">
      <c r="L875" s="68" t="n"/>
      <c r="M875" s="68" t="n"/>
      <c r="O875" s="68" t="n"/>
    </row>
    <row r="876" ht="22" customHeight="1">
      <c r="L876" s="68" t="n"/>
      <c r="M876" s="68" t="n"/>
      <c r="O876" s="68" t="n"/>
    </row>
    <row r="877" ht="22" customHeight="1">
      <c r="L877" s="68" t="n"/>
      <c r="M877" s="68" t="n"/>
      <c r="O877" s="68" t="n"/>
    </row>
    <row r="878" ht="22" customHeight="1">
      <c r="L878" s="68" t="n"/>
      <c r="M878" s="68" t="n"/>
      <c r="O878" s="68" t="n"/>
    </row>
    <row r="879" ht="22" customHeight="1">
      <c r="L879" s="68" t="n"/>
      <c r="M879" s="68" t="n"/>
      <c r="O879" s="68" t="n"/>
    </row>
    <row r="880" ht="22" customHeight="1">
      <c r="L880" s="68" t="n"/>
      <c r="M880" s="68" t="n"/>
      <c r="O880" s="68" t="n"/>
    </row>
    <row r="881" ht="22" customHeight="1">
      <c r="L881" s="68" t="n"/>
      <c r="M881" s="68" t="n"/>
      <c r="O881" s="68" t="n"/>
    </row>
    <row r="882" ht="22" customHeight="1">
      <c r="L882" s="68" t="n"/>
      <c r="M882" s="68" t="n"/>
      <c r="O882" s="68" t="n"/>
    </row>
    <row r="883" ht="22" customHeight="1">
      <c r="L883" s="68" t="n"/>
      <c r="M883" s="68" t="n"/>
      <c r="O883" s="68" t="n"/>
    </row>
    <row r="884" ht="22" customHeight="1">
      <c r="L884" s="68" t="n"/>
      <c r="M884" s="68" t="n"/>
      <c r="O884" s="68" t="n"/>
    </row>
    <row r="885" ht="22" customHeight="1">
      <c r="L885" s="68" t="n"/>
      <c r="M885" s="68" t="n"/>
      <c r="O885" s="68" t="n"/>
    </row>
    <row r="886" ht="22" customHeight="1">
      <c r="L886" s="68" t="n"/>
      <c r="M886" s="68" t="n"/>
      <c r="O886" s="68" t="n"/>
    </row>
    <row r="887" ht="22" customHeight="1">
      <c r="L887" s="68" t="n"/>
      <c r="M887" s="68" t="n"/>
      <c r="O887" s="68" t="n"/>
    </row>
    <row r="888" ht="22" customHeight="1">
      <c r="L888" s="68" t="n"/>
      <c r="M888" s="68" t="n"/>
      <c r="O888" s="68" t="n"/>
    </row>
    <row r="889" ht="22" customHeight="1">
      <c r="L889" s="68" t="n"/>
      <c r="M889" s="68" t="n"/>
      <c r="O889" s="68" t="n"/>
    </row>
    <row r="890" ht="22" customHeight="1">
      <c r="L890" s="68" t="n"/>
      <c r="M890" s="68" t="n"/>
      <c r="O890" s="68" t="n"/>
    </row>
    <row r="891" ht="22" customHeight="1">
      <c r="L891" s="68" t="n"/>
      <c r="M891" s="68" t="n"/>
      <c r="O891" s="68" t="n"/>
    </row>
    <row r="892" ht="22" customHeight="1">
      <c r="L892" s="68" t="n"/>
      <c r="M892" s="68" t="n"/>
      <c r="O892" s="68" t="n"/>
    </row>
    <row r="893" ht="22" customHeight="1">
      <c r="L893" s="68" t="n"/>
      <c r="M893" s="68" t="n"/>
      <c r="O893" s="68" t="n"/>
    </row>
    <row r="894" ht="22" customHeight="1">
      <c r="L894" s="68" t="n"/>
      <c r="M894" s="68" t="n"/>
      <c r="O894" s="68" t="n"/>
    </row>
    <row r="895" ht="22" customHeight="1">
      <c r="L895" s="68" t="n"/>
      <c r="M895" s="68" t="n"/>
      <c r="O895" s="68" t="n"/>
    </row>
    <row r="896" ht="22" customHeight="1">
      <c r="L896" s="68" t="n"/>
      <c r="M896" s="68" t="n"/>
      <c r="O896" s="68" t="n"/>
    </row>
    <row r="897" ht="22" customHeight="1">
      <c r="L897" s="68" t="n"/>
      <c r="M897" s="68" t="n"/>
      <c r="O897" s="68" t="n"/>
    </row>
    <row r="898" ht="22" customHeight="1">
      <c r="L898" s="68" t="n"/>
      <c r="M898" s="68" t="n"/>
      <c r="O898" s="68" t="n"/>
    </row>
    <row r="899" ht="22" customHeight="1">
      <c r="L899" s="68" t="n"/>
      <c r="M899" s="68" t="n"/>
      <c r="O899" s="68" t="n"/>
    </row>
    <row r="900" ht="22" customHeight="1">
      <c r="L900" s="68" t="n"/>
      <c r="M900" s="68" t="n"/>
      <c r="O900" s="68" t="n"/>
    </row>
    <row r="901" ht="22" customHeight="1">
      <c r="L901" s="68" t="n"/>
      <c r="M901" s="68" t="n"/>
      <c r="O901" s="68" t="n"/>
    </row>
    <row r="902" ht="22" customHeight="1">
      <c r="L902" s="68" t="n"/>
      <c r="M902" s="68" t="n"/>
      <c r="O902" s="68" t="n"/>
    </row>
    <row r="903" ht="22" customHeight="1">
      <c r="L903" s="68" t="n"/>
      <c r="M903" s="68" t="n"/>
      <c r="O903" s="68" t="n"/>
    </row>
    <row r="904" ht="22" customHeight="1">
      <c r="L904" s="68" t="n"/>
      <c r="M904" s="68" t="n"/>
      <c r="O904" s="68" t="n"/>
    </row>
    <row r="905" ht="22" customHeight="1">
      <c r="L905" s="68" t="n"/>
      <c r="M905" s="68" t="n"/>
      <c r="O905" s="68" t="n"/>
    </row>
    <row r="906" ht="22" customHeight="1">
      <c r="L906" s="68" t="n"/>
      <c r="M906" s="68" t="n"/>
      <c r="O906" s="68" t="n"/>
    </row>
    <row r="907" ht="22" customHeight="1">
      <c r="L907" s="68" t="n"/>
      <c r="M907" s="68" t="n"/>
      <c r="O907" s="68" t="n"/>
    </row>
    <row r="908" ht="22" customHeight="1">
      <c r="L908" s="68" t="n"/>
      <c r="M908" s="68" t="n"/>
      <c r="O908" s="68" t="n"/>
    </row>
    <row r="909" ht="22" customHeight="1">
      <c r="L909" s="68" t="n"/>
      <c r="M909" s="68" t="n"/>
      <c r="O909" s="68" t="n"/>
    </row>
    <row r="910" ht="22" customHeight="1">
      <c r="L910" s="68" t="n"/>
      <c r="M910" s="68" t="n"/>
      <c r="O910" s="68" t="n"/>
    </row>
    <row r="911" ht="22" customHeight="1">
      <c r="L911" s="68" t="n"/>
      <c r="M911" s="68" t="n"/>
      <c r="O911" s="68" t="n"/>
    </row>
    <row r="912" ht="22" customHeight="1">
      <c r="L912" s="68" t="n"/>
      <c r="M912" s="68" t="n"/>
      <c r="O912" s="68" t="n"/>
    </row>
    <row r="913" ht="22" customHeight="1">
      <c r="L913" s="68" t="n"/>
      <c r="M913" s="68" t="n"/>
      <c r="O913" s="68" t="n"/>
    </row>
    <row r="914" ht="22" customHeight="1">
      <c r="L914" s="68" t="n"/>
      <c r="M914" s="68" t="n"/>
      <c r="O914" s="68" t="n"/>
    </row>
    <row r="915" ht="22" customHeight="1">
      <c r="L915" s="68" t="n"/>
      <c r="M915" s="68" t="n"/>
      <c r="O915" s="68" t="n"/>
    </row>
    <row r="916" ht="22" customHeight="1">
      <c r="L916" s="68" t="n"/>
      <c r="M916" s="68" t="n"/>
      <c r="O916" s="68" t="n"/>
    </row>
    <row r="917" ht="22" customHeight="1">
      <c r="L917" s="68" t="n"/>
      <c r="M917" s="68" t="n"/>
      <c r="O917" s="68" t="n"/>
    </row>
    <row r="918" ht="22" customHeight="1">
      <c r="L918" s="68" t="n"/>
      <c r="M918" s="68" t="n"/>
      <c r="O918" s="68" t="n"/>
    </row>
    <row r="919" ht="22" customHeight="1">
      <c r="L919" s="68" t="n"/>
      <c r="M919" s="68" t="n"/>
      <c r="O919" s="68" t="n"/>
    </row>
    <row r="920" ht="22" customHeight="1">
      <c r="L920" s="68" t="n"/>
      <c r="M920" s="68" t="n"/>
      <c r="O920" s="68" t="n"/>
    </row>
    <row r="921" ht="22" customHeight="1">
      <c r="L921" s="68" t="n"/>
      <c r="M921" s="68" t="n"/>
      <c r="O921" s="68" t="n"/>
    </row>
    <row r="922" ht="22" customHeight="1">
      <c r="L922" s="68" t="n"/>
      <c r="M922" s="68" t="n"/>
      <c r="O922" s="68" t="n"/>
    </row>
    <row r="923" ht="22" customHeight="1">
      <c r="L923" s="68" t="n"/>
      <c r="M923" s="68" t="n"/>
      <c r="O923" s="68" t="n"/>
    </row>
    <row r="924" ht="22" customHeight="1">
      <c r="L924" s="68" t="n"/>
      <c r="M924" s="68" t="n"/>
      <c r="O924" s="68" t="n"/>
    </row>
    <row r="925" ht="22" customHeight="1">
      <c r="L925" s="68" t="n"/>
      <c r="M925" s="68" t="n"/>
      <c r="O925" s="68" t="n"/>
    </row>
    <row r="926" ht="22" customHeight="1">
      <c r="L926" s="68" t="n"/>
      <c r="M926" s="68" t="n"/>
      <c r="O926" s="68" t="n"/>
    </row>
    <row r="927" ht="22" customHeight="1">
      <c r="L927" s="68" t="n"/>
      <c r="M927" s="68" t="n"/>
      <c r="O927" s="68" t="n"/>
    </row>
    <row r="928" ht="22" customHeight="1">
      <c r="L928" s="68" t="n"/>
      <c r="M928" s="68" t="n"/>
      <c r="O928" s="68" t="n"/>
    </row>
    <row r="929" ht="22" customHeight="1">
      <c r="L929" s="68" t="n"/>
      <c r="M929" s="68" t="n"/>
      <c r="O929" s="68" t="n"/>
    </row>
    <row r="930" ht="22" customHeight="1">
      <c r="L930" s="68" t="n"/>
      <c r="M930" s="68" t="n"/>
      <c r="O930" s="68" t="n"/>
    </row>
    <row r="931" ht="22" customHeight="1">
      <c r="L931" s="68" t="n"/>
      <c r="M931" s="68" t="n"/>
      <c r="O931" s="68" t="n"/>
    </row>
    <row r="932" ht="22" customHeight="1">
      <c r="L932" s="68" t="n"/>
      <c r="M932" s="68" t="n"/>
      <c r="O932" s="68" t="n"/>
    </row>
    <row r="933" ht="22" customHeight="1">
      <c r="L933" s="68" t="n"/>
      <c r="M933" s="68" t="n"/>
      <c r="O933" s="68" t="n"/>
    </row>
    <row r="934" ht="22" customHeight="1">
      <c r="L934" s="68" t="n"/>
      <c r="M934" s="68" t="n"/>
      <c r="O934" s="68" t="n"/>
    </row>
    <row r="935" ht="22" customHeight="1">
      <c r="L935" s="68" t="n"/>
      <c r="M935" s="68" t="n"/>
      <c r="O935" s="68" t="n"/>
    </row>
    <row r="936" ht="22" customHeight="1">
      <c r="L936" s="68" t="n"/>
      <c r="M936" s="68" t="n"/>
      <c r="O936" s="68" t="n"/>
    </row>
    <row r="937" ht="22" customHeight="1">
      <c r="L937" s="68" t="n"/>
      <c r="M937" s="68" t="n"/>
      <c r="O937" s="68" t="n"/>
    </row>
    <row r="938" ht="22" customHeight="1">
      <c r="L938" s="68" t="n"/>
      <c r="M938" s="68" t="n"/>
      <c r="O938" s="68" t="n"/>
    </row>
    <row r="939" ht="22" customHeight="1">
      <c r="L939" s="68" t="n"/>
      <c r="M939" s="68" t="n"/>
      <c r="O939" s="68" t="n"/>
    </row>
    <row r="940" ht="22" customHeight="1">
      <c r="L940" s="68" t="n"/>
      <c r="M940" s="68" t="n"/>
      <c r="O940" s="68" t="n"/>
    </row>
    <row r="941" ht="22" customHeight="1">
      <c r="L941" s="68" t="n"/>
      <c r="M941" s="68" t="n"/>
      <c r="O941" s="68" t="n"/>
    </row>
    <row r="942" ht="22" customHeight="1">
      <c r="L942" s="68" t="n"/>
      <c r="M942" s="68" t="n"/>
      <c r="O942" s="68" t="n"/>
    </row>
    <row r="943" ht="22" customHeight="1">
      <c r="L943" s="68" t="n"/>
      <c r="M943" s="68" t="n"/>
      <c r="O943" s="68" t="n"/>
    </row>
    <row r="944" ht="22" customHeight="1">
      <c r="L944" s="68" t="n"/>
      <c r="M944" s="68" t="n"/>
      <c r="O944" s="68" t="n"/>
    </row>
    <row r="945" ht="22" customHeight="1">
      <c r="L945" s="68" t="n"/>
      <c r="M945" s="68" t="n"/>
      <c r="O945" s="68" t="n"/>
    </row>
    <row r="946" ht="22" customHeight="1">
      <c r="L946" s="68" t="n"/>
      <c r="M946" s="68" t="n"/>
      <c r="O946" s="68" t="n"/>
    </row>
    <row r="947" ht="22" customHeight="1">
      <c r="L947" s="68" t="n"/>
      <c r="M947" s="68" t="n"/>
      <c r="O947" s="68" t="n"/>
    </row>
    <row r="948" ht="22" customHeight="1">
      <c r="L948" s="68" t="n"/>
      <c r="M948" s="68" t="n"/>
      <c r="O948" s="68" t="n"/>
    </row>
    <row r="949" ht="22" customHeight="1">
      <c r="L949" s="68" t="n"/>
      <c r="M949" s="68" t="n"/>
      <c r="O949" s="68" t="n"/>
    </row>
    <row r="950" ht="22" customHeight="1">
      <c r="L950" s="68" t="n"/>
      <c r="M950" s="68" t="n"/>
      <c r="O950" s="68" t="n"/>
    </row>
    <row r="951" ht="22" customHeight="1">
      <c r="L951" s="68" t="n"/>
      <c r="M951" s="68" t="n"/>
      <c r="O951" s="68" t="n"/>
    </row>
    <row r="952" ht="22" customHeight="1">
      <c r="L952" s="68" t="n"/>
      <c r="M952" s="68" t="n"/>
      <c r="O952" s="68" t="n"/>
    </row>
    <row r="953" ht="22" customHeight="1">
      <c r="L953" s="68" t="n"/>
      <c r="M953" s="68" t="n"/>
      <c r="O953" s="68" t="n"/>
    </row>
    <row r="954" ht="22" customHeight="1">
      <c r="L954" s="68" t="n"/>
      <c r="M954" s="68" t="n"/>
      <c r="O954" s="68" t="n"/>
    </row>
    <row r="955" ht="22" customHeight="1">
      <c r="L955" s="68" t="n"/>
      <c r="M955" s="68" t="n"/>
      <c r="O955" s="68" t="n"/>
    </row>
    <row r="956" ht="22" customHeight="1">
      <c r="L956" s="68" t="n"/>
      <c r="M956" s="68" t="n"/>
      <c r="O956" s="68" t="n"/>
    </row>
    <row r="957" ht="22" customHeight="1">
      <c r="L957" s="68" t="n"/>
      <c r="M957" s="68" t="n"/>
      <c r="O957" s="68" t="n"/>
    </row>
    <row r="958" ht="22" customHeight="1">
      <c r="L958" s="68" t="n"/>
      <c r="M958" s="68" t="n"/>
      <c r="O958" s="68" t="n"/>
    </row>
    <row r="959" ht="22" customHeight="1">
      <c r="L959" s="68" t="n"/>
      <c r="M959" s="68" t="n"/>
      <c r="O959" s="68" t="n"/>
    </row>
    <row r="960" ht="22" customHeight="1">
      <c r="L960" s="68" t="n"/>
      <c r="M960" s="68" t="n"/>
      <c r="O960" s="68" t="n"/>
    </row>
    <row r="961" ht="22" customHeight="1">
      <c r="L961" s="68" t="n"/>
      <c r="M961" s="68" t="n"/>
      <c r="O961" s="68" t="n"/>
    </row>
    <row r="962" ht="22" customHeight="1">
      <c r="L962" s="68" t="n"/>
      <c r="M962" s="68" t="n"/>
      <c r="O962" s="68" t="n"/>
    </row>
    <row r="963" ht="22" customHeight="1">
      <c r="L963" s="68" t="n"/>
      <c r="M963" s="68" t="n"/>
      <c r="O963" s="68" t="n"/>
    </row>
    <row r="964" ht="22" customHeight="1">
      <c r="L964" s="68" t="n"/>
      <c r="M964" s="68" t="n"/>
      <c r="O964" s="68" t="n"/>
    </row>
    <row r="965" ht="22" customHeight="1">
      <c r="L965" s="68" t="n"/>
      <c r="M965" s="68" t="n"/>
      <c r="O965" s="68" t="n"/>
    </row>
    <row r="966" ht="22" customHeight="1">
      <c r="L966" s="68" t="n"/>
      <c r="M966" s="68" t="n"/>
      <c r="O966" s="68" t="n"/>
    </row>
    <row r="967" ht="22" customHeight="1">
      <c r="L967" s="68" t="n"/>
      <c r="M967" s="68" t="n"/>
      <c r="O967" s="68" t="n"/>
    </row>
    <row r="968" ht="22" customHeight="1">
      <c r="L968" s="68" t="n"/>
      <c r="M968" s="68" t="n"/>
      <c r="O968" s="68" t="n"/>
    </row>
    <row r="969" ht="22" customHeight="1">
      <c r="L969" s="68" t="n"/>
      <c r="M969" s="68" t="n"/>
      <c r="O969" s="68" t="n"/>
    </row>
    <row r="970" ht="22" customHeight="1">
      <c r="L970" s="68" t="n"/>
      <c r="M970" s="68" t="n"/>
      <c r="O970" s="68" t="n"/>
    </row>
    <row r="971" ht="22" customHeight="1">
      <c r="L971" s="68" t="n"/>
      <c r="M971" s="68" t="n"/>
      <c r="O971" s="68" t="n"/>
    </row>
    <row r="972" ht="22" customHeight="1">
      <c r="L972" s="68" t="n"/>
      <c r="M972" s="68" t="n"/>
      <c r="O972" s="68" t="n"/>
    </row>
    <row r="973" ht="22" customHeight="1">
      <c r="L973" s="68" t="n"/>
      <c r="M973" s="68" t="n"/>
      <c r="O973" s="68" t="n"/>
    </row>
    <row r="974" ht="22" customHeight="1">
      <c r="L974" s="68" t="n"/>
      <c r="M974" s="68" t="n"/>
      <c r="O974" s="68" t="n"/>
    </row>
    <row r="975" ht="22" customHeight="1">
      <c r="L975" s="68" t="n"/>
      <c r="M975" s="68" t="n"/>
      <c r="O975" s="68" t="n"/>
    </row>
    <row r="976" ht="22" customHeight="1">
      <c r="L976" s="68" t="n"/>
      <c r="M976" s="68" t="n"/>
      <c r="O976" s="68" t="n"/>
    </row>
    <row r="977" ht="22" customHeight="1">
      <c r="L977" s="68" t="n"/>
      <c r="M977" s="68" t="n"/>
      <c r="O977" s="68" t="n"/>
    </row>
    <row r="978" ht="22" customHeight="1">
      <c r="L978" s="68" t="n"/>
      <c r="M978" s="68" t="n"/>
      <c r="O978" s="68" t="n"/>
    </row>
    <row r="979" ht="22" customHeight="1">
      <c r="L979" s="68" t="n"/>
      <c r="M979" s="68" t="n"/>
      <c r="O979" s="68" t="n"/>
    </row>
    <row r="980" ht="22" customHeight="1">
      <c r="L980" s="68" t="n"/>
      <c r="M980" s="68" t="n"/>
      <c r="O980" s="68" t="n"/>
    </row>
    <row r="981" ht="22" customHeight="1">
      <c r="L981" s="68" t="n"/>
      <c r="M981" s="68" t="n"/>
      <c r="O981" s="68" t="n"/>
    </row>
    <row r="982" ht="22" customHeight="1">
      <c r="L982" s="68" t="n"/>
      <c r="M982" s="68" t="n"/>
      <c r="O982" s="68" t="n"/>
    </row>
    <row r="983" ht="22" customHeight="1">
      <c r="L983" s="68" t="n"/>
      <c r="M983" s="68" t="n"/>
      <c r="O983" s="68" t="n"/>
    </row>
    <row r="984" ht="22" customHeight="1">
      <c r="L984" s="68" t="n"/>
      <c r="M984" s="68" t="n"/>
      <c r="O984" s="68" t="n"/>
    </row>
    <row r="985" ht="22" customHeight="1">
      <c r="L985" s="68" t="n"/>
      <c r="M985" s="68" t="n"/>
      <c r="O985" s="68" t="n"/>
    </row>
    <row r="986" ht="22" customHeight="1">
      <c r="L986" s="68" t="n"/>
      <c r="M986" s="68" t="n"/>
      <c r="O986" s="68" t="n"/>
    </row>
    <row r="987" ht="22" customHeight="1">
      <c r="L987" s="68" t="n"/>
      <c r="M987" s="68" t="n"/>
      <c r="O987" s="68" t="n"/>
    </row>
    <row r="988" ht="22" customHeight="1">
      <c r="L988" s="68" t="n"/>
      <c r="M988" s="68" t="n"/>
      <c r="O988" s="68" t="n"/>
    </row>
    <row r="989" ht="22" customHeight="1">
      <c r="L989" s="68" t="n"/>
      <c r="M989" s="68" t="n"/>
      <c r="O989" s="68" t="n"/>
    </row>
    <row r="990" ht="22" customHeight="1">
      <c r="L990" s="68" t="n"/>
      <c r="M990" s="68" t="n"/>
      <c r="O990" s="68" t="n"/>
    </row>
    <row r="991" ht="22" customHeight="1">
      <c r="L991" s="68" t="n"/>
      <c r="M991" s="68" t="n"/>
      <c r="O991" s="68" t="n"/>
    </row>
    <row r="992" ht="22" customHeight="1">
      <c r="L992" s="68" t="n"/>
      <c r="M992" s="68" t="n"/>
      <c r="O992" s="68" t="n"/>
    </row>
    <row r="993" ht="22" customHeight="1">
      <c r="L993" s="68" t="n"/>
      <c r="M993" s="68" t="n"/>
      <c r="O993" s="68" t="n"/>
    </row>
    <row r="994" ht="22" customHeight="1">
      <c r="L994" s="68" t="n"/>
      <c r="M994" s="68" t="n"/>
      <c r="O994" s="68" t="n"/>
    </row>
    <row r="995" ht="22" customHeight="1">
      <c r="L995" s="68" t="n"/>
      <c r="M995" s="68" t="n"/>
      <c r="O995" s="68" t="n"/>
    </row>
    <row r="996" ht="22" customHeight="1">
      <c r="L996" s="68" t="n"/>
      <c r="M996" s="68" t="n"/>
      <c r="O996" s="68" t="n"/>
    </row>
    <row r="997" ht="22" customHeight="1">
      <c r="L997" s="68" t="n"/>
      <c r="M997" s="68" t="n"/>
      <c r="O997" s="68" t="n"/>
    </row>
    <row r="998" ht="22" customHeight="1">
      <c r="L998" s="68" t="n"/>
      <c r="M998" s="68" t="n"/>
      <c r="O998" s="68" t="n"/>
    </row>
    <row r="999" ht="22" customHeight="1">
      <c r="L999" s="68" t="n"/>
      <c r="M999" s="68" t="n"/>
      <c r="O999" s="68" t="n"/>
    </row>
    <row r="1000" ht="22" customHeight="1">
      <c r="L1000" s="68" t="n"/>
      <c r="M1000" s="68" t="n"/>
      <c r="O1000" s="68" t="n"/>
    </row>
    <row r="1001" ht="22" customHeight="1">
      <c r="L1001" s="68" t="n"/>
      <c r="M1001" s="68" t="n"/>
      <c r="O1001" s="68" t="n"/>
    </row>
    <row r="1002" ht="22" customHeight="1">
      <c r="L1002" s="68" t="n"/>
      <c r="M1002" s="68" t="n"/>
      <c r="O1002" s="68" t="n"/>
    </row>
    <row r="1003" ht="22" customHeight="1">
      <c r="L1003" s="68" t="n"/>
      <c r="M1003" s="68" t="n"/>
      <c r="O1003" s="68" t="n"/>
    </row>
    <row r="1004" ht="22" customHeight="1">
      <c r="L1004" s="68" t="n"/>
      <c r="M1004" s="68" t="n"/>
      <c r="O1004" s="68" t="n"/>
    </row>
    <row r="1005" ht="22" customHeight="1">
      <c r="L1005" s="68" t="n"/>
      <c r="M1005" s="68" t="n"/>
      <c r="O1005" s="68" t="n"/>
    </row>
    <row r="1006" ht="22" customHeight="1">
      <c r="L1006" s="68" t="n"/>
      <c r="M1006" s="68" t="n"/>
      <c r="O1006" s="68" t="n"/>
    </row>
    <row r="1007" ht="22" customHeight="1">
      <c r="L1007" s="68" t="n"/>
      <c r="M1007" s="68" t="n"/>
      <c r="O1007" s="68" t="n"/>
    </row>
    <row r="1008" ht="22" customHeight="1">
      <c r="L1008" s="68" t="n"/>
      <c r="M1008" s="68" t="n"/>
      <c r="O1008" s="68" t="n"/>
    </row>
    <row r="1009" ht="22" customHeight="1">
      <c r="L1009" s="68" t="n"/>
      <c r="M1009" s="68" t="n"/>
      <c r="O1009" s="68" t="n"/>
    </row>
    <row r="1010" ht="22" customHeight="1">
      <c r="L1010" s="68" t="n"/>
      <c r="M1010" s="68" t="n"/>
      <c r="O1010" s="68" t="n"/>
    </row>
    <row r="1011" ht="22" customHeight="1">
      <c r="L1011" s="68" t="n"/>
      <c r="M1011" s="68" t="n"/>
      <c r="O1011" s="68" t="n"/>
    </row>
    <row r="1012" ht="22" customHeight="1">
      <c r="L1012" s="68" t="n"/>
      <c r="M1012" s="68" t="n"/>
      <c r="O1012" s="68" t="n"/>
    </row>
    <row r="1013" ht="22" customHeight="1">
      <c r="L1013" s="68" t="n"/>
      <c r="M1013" s="68" t="n"/>
      <c r="O1013" s="68" t="n"/>
    </row>
    <row r="1014" ht="22" customHeight="1">
      <c r="L1014" s="68" t="n"/>
      <c r="M1014" s="68" t="n"/>
      <c r="O1014" s="68" t="n"/>
    </row>
    <row r="1015" ht="22" customHeight="1">
      <c r="L1015" s="68" t="n"/>
      <c r="M1015" s="68" t="n"/>
      <c r="O1015" s="68" t="n"/>
    </row>
    <row r="1016" ht="22" customHeight="1">
      <c r="L1016" s="68" t="n"/>
      <c r="M1016" s="68" t="n"/>
      <c r="O1016" s="68" t="n"/>
    </row>
    <row r="1017" ht="22" customHeight="1">
      <c r="L1017" s="68" t="n"/>
      <c r="M1017" s="68" t="n"/>
      <c r="O1017" s="68" t="n"/>
    </row>
    <row r="1018" ht="22" customHeight="1">
      <c r="L1018" s="68" t="n"/>
      <c r="M1018" s="68" t="n"/>
      <c r="O1018" s="68" t="n"/>
    </row>
    <row r="1019" ht="22" customHeight="1">
      <c r="L1019" s="68" t="n"/>
      <c r="M1019" s="68" t="n"/>
      <c r="O1019" s="68" t="n"/>
    </row>
    <row r="1020" ht="22" customHeight="1">
      <c r="L1020" s="68" t="n"/>
      <c r="M1020" s="68" t="n"/>
      <c r="O1020" s="68" t="n"/>
    </row>
    <row r="1021" ht="22" customHeight="1">
      <c r="L1021" s="68" t="n"/>
      <c r="M1021" s="68" t="n"/>
      <c r="O1021" s="68" t="n"/>
    </row>
    <row r="1022" ht="22" customHeight="1">
      <c r="L1022" s="68" t="n"/>
      <c r="M1022" s="68" t="n"/>
      <c r="O1022" s="68" t="n"/>
    </row>
    <row r="1023" ht="22" customHeight="1">
      <c r="L1023" s="68" t="n"/>
      <c r="M1023" s="68" t="n"/>
      <c r="O1023" s="68" t="n"/>
    </row>
    <row r="1024" ht="22" customHeight="1">
      <c r="L1024" s="68" t="n"/>
      <c r="M1024" s="68" t="n"/>
      <c r="O1024" s="68" t="n"/>
    </row>
    <row r="1025" ht="22" customHeight="1">
      <c r="L1025" s="68" t="n"/>
      <c r="M1025" s="68" t="n"/>
      <c r="O1025" s="68" t="n"/>
    </row>
    <row r="1026" ht="22" customHeight="1">
      <c r="L1026" s="68" t="n"/>
      <c r="M1026" s="68" t="n"/>
      <c r="O1026" s="68" t="n"/>
    </row>
    <row r="1027" ht="22" customHeight="1">
      <c r="L1027" s="68" t="n"/>
      <c r="M1027" s="68" t="n"/>
      <c r="O1027" s="68" t="n"/>
    </row>
    <row r="1028" ht="22" customHeight="1">
      <c r="L1028" s="68" t="n"/>
      <c r="M1028" s="68" t="n"/>
      <c r="O1028" s="68" t="n"/>
    </row>
    <row r="1029" ht="22" customHeight="1">
      <c r="L1029" s="68" t="n"/>
      <c r="M1029" s="68" t="n"/>
      <c r="O1029" s="68" t="n"/>
    </row>
    <row r="1030" ht="22" customHeight="1">
      <c r="L1030" s="68" t="n"/>
      <c r="M1030" s="68" t="n"/>
      <c r="O1030" s="68" t="n"/>
    </row>
    <row r="1031" ht="22" customHeight="1">
      <c r="L1031" s="68" t="n"/>
      <c r="M1031" s="68" t="n"/>
      <c r="O1031" s="68" t="n"/>
    </row>
    <row r="1032" ht="22" customHeight="1">
      <c r="L1032" s="68" t="n"/>
      <c r="M1032" s="68" t="n"/>
      <c r="O1032" s="68" t="n"/>
    </row>
    <row r="1033" ht="22" customHeight="1">
      <c r="L1033" s="68" t="n"/>
      <c r="M1033" s="68" t="n"/>
      <c r="O1033" s="68" t="n"/>
    </row>
    <row r="1034" ht="22" customHeight="1">
      <c r="L1034" s="68" t="n"/>
      <c r="M1034" s="68" t="n"/>
      <c r="O1034" s="68" t="n"/>
    </row>
    <row r="1035" ht="22" customHeight="1">
      <c r="L1035" s="68" t="n"/>
      <c r="M1035" s="68" t="n"/>
      <c r="O1035" s="68" t="n"/>
    </row>
    <row r="1036" ht="22" customHeight="1">
      <c r="L1036" s="68" t="n"/>
      <c r="M1036" s="68" t="n"/>
      <c r="O1036" s="68" t="n"/>
    </row>
    <row r="1037" ht="22" customHeight="1">
      <c r="L1037" s="68" t="n"/>
      <c r="M1037" s="68" t="n"/>
      <c r="O1037" s="68" t="n"/>
    </row>
    <row r="1038" ht="22" customHeight="1">
      <c r="L1038" s="68" t="n"/>
      <c r="M1038" s="68" t="n"/>
      <c r="O1038" s="68" t="n"/>
    </row>
    <row r="1039" ht="22" customHeight="1">
      <c r="L1039" s="68" t="n"/>
      <c r="M1039" s="68" t="n"/>
      <c r="O1039" s="68" t="n"/>
    </row>
    <row r="1040" ht="22" customHeight="1">
      <c r="L1040" s="68" t="n"/>
      <c r="M1040" s="68" t="n"/>
      <c r="O1040" s="68" t="n"/>
    </row>
    <row r="1041" ht="22" customHeight="1">
      <c r="L1041" s="68" t="n"/>
      <c r="M1041" s="68" t="n"/>
      <c r="O1041" s="68" t="n"/>
    </row>
    <row r="1042" ht="22" customHeight="1">
      <c r="L1042" s="68" t="n"/>
      <c r="M1042" s="68" t="n"/>
      <c r="O1042" s="68" t="n"/>
    </row>
    <row r="1043" ht="22" customHeight="1">
      <c r="L1043" s="68" t="n"/>
      <c r="M1043" s="68" t="n"/>
      <c r="O1043" s="68" t="n"/>
    </row>
    <row r="1044" ht="22" customHeight="1">
      <c r="L1044" s="68" t="n"/>
      <c r="M1044" s="68" t="n"/>
      <c r="O1044" s="68" t="n"/>
    </row>
    <row r="1045" ht="22" customHeight="1">
      <c r="L1045" s="68" t="n"/>
      <c r="M1045" s="68" t="n"/>
      <c r="O1045" s="68" t="n"/>
    </row>
    <row r="1046" ht="22" customHeight="1">
      <c r="L1046" s="68" t="n"/>
      <c r="M1046" s="68" t="n"/>
      <c r="O1046" s="68" t="n"/>
    </row>
    <row r="1047" ht="22" customHeight="1">
      <c r="L1047" s="68" t="n"/>
      <c r="M1047" s="68" t="n"/>
      <c r="O1047" s="68" t="n"/>
    </row>
    <row r="1048" ht="22" customHeight="1">
      <c r="L1048" s="68" t="n"/>
      <c r="M1048" s="68" t="n"/>
      <c r="O1048" s="68" t="n"/>
    </row>
    <row r="1049" ht="22" customHeight="1">
      <c r="L1049" s="68" t="n"/>
      <c r="M1049" s="68" t="n"/>
      <c r="O1049" s="68" t="n"/>
    </row>
    <row r="1050" ht="22" customHeight="1">
      <c r="L1050" s="68" t="n"/>
      <c r="M1050" s="68" t="n"/>
      <c r="O1050" s="68" t="n"/>
    </row>
    <row r="1051" ht="22" customHeight="1">
      <c r="L1051" s="68" t="n"/>
      <c r="M1051" s="68" t="n"/>
      <c r="O1051" s="68" t="n"/>
    </row>
    <row r="1052" ht="22" customHeight="1">
      <c r="L1052" s="68" t="n"/>
      <c r="M1052" s="68" t="n"/>
      <c r="O1052" s="68" t="n"/>
    </row>
    <row r="1053" ht="22" customHeight="1">
      <c r="L1053" s="68" t="n"/>
      <c r="M1053" s="68" t="n"/>
      <c r="O1053" s="68" t="n"/>
    </row>
    <row r="1054" ht="22" customHeight="1">
      <c r="L1054" s="68" t="n"/>
      <c r="M1054" s="68" t="n"/>
      <c r="O1054" s="68" t="n"/>
    </row>
    <row r="1055" ht="22" customHeight="1">
      <c r="L1055" s="68" t="n"/>
      <c r="M1055" s="68" t="n"/>
      <c r="O1055" s="68" t="n"/>
    </row>
    <row r="1056" ht="22" customHeight="1">
      <c r="L1056" s="68" t="n"/>
      <c r="M1056" s="68" t="n"/>
      <c r="O1056" s="68" t="n"/>
    </row>
    <row r="1057" ht="22" customHeight="1">
      <c r="L1057" s="68" t="n"/>
      <c r="M1057" s="68" t="n"/>
      <c r="O1057" s="68" t="n"/>
    </row>
    <row r="1058" ht="22" customHeight="1">
      <c r="L1058" s="68" t="n"/>
      <c r="M1058" s="68" t="n"/>
      <c r="O1058" s="68" t="n"/>
    </row>
    <row r="1059" ht="22" customHeight="1">
      <c r="L1059" s="68" t="n"/>
      <c r="M1059" s="68" t="n"/>
      <c r="O1059" s="68" t="n"/>
    </row>
    <row r="1060" ht="22" customHeight="1">
      <c r="L1060" s="68" t="n"/>
      <c r="M1060" s="68" t="n"/>
      <c r="O1060" s="68" t="n"/>
    </row>
    <row r="1061" ht="22" customHeight="1">
      <c r="L1061" s="68" t="n"/>
      <c r="M1061" s="68" t="n"/>
      <c r="O1061" s="68" t="n"/>
    </row>
    <row r="1062" ht="22" customHeight="1">
      <c r="L1062" s="68" t="n"/>
      <c r="M1062" s="68" t="n"/>
      <c r="O1062" s="68" t="n"/>
    </row>
    <row r="1063" ht="22" customHeight="1">
      <c r="L1063" s="68" t="n"/>
      <c r="M1063" s="68" t="n"/>
      <c r="O1063" s="68" t="n"/>
    </row>
    <row r="1064" ht="22" customHeight="1">
      <c r="L1064" s="68" t="n"/>
      <c r="M1064" s="68" t="n"/>
      <c r="O1064" s="68" t="n"/>
    </row>
    <row r="1065" ht="22" customHeight="1">
      <c r="L1065" s="68" t="n"/>
      <c r="M1065" s="68" t="n"/>
      <c r="O1065" s="68" t="n"/>
    </row>
    <row r="1066" ht="22" customHeight="1">
      <c r="L1066" s="68" t="n"/>
      <c r="M1066" s="68" t="n"/>
      <c r="O1066" s="68" t="n"/>
    </row>
    <row r="1067" ht="22" customHeight="1">
      <c r="L1067" s="68" t="n"/>
      <c r="M1067" s="68" t="n"/>
      <c r="O1067" s="68" t="n"/>
    </row>
    <row r="1068" ht="22" customHeight="1">
      <c r="L1068" s="68" t="n"/>
      <c r="M1068" s="68" t="n"/>
      <c r="O1068" s="68" t="n"/>
    </row>
    <row r="1069" ht="22" customHeight="1">
      <c r="L1069" s="68" t="n"/>
      <c r="M1069" s="68" t="n"/>
      <c r="O1069" s="68" t="n"/>
    </row>
    <row r="1070" ht="22" customHeight="1">
      <c r="L1070" s="68" t="n"/>
      <c r="M1070" s="68" t="n"/>
      <c r="O1070" s="68" t="n"/>
    </row>
    <row r="1071" ht="22" customHeight="1">
      <c r="L1071" s="68" t="n"/>
      <c r="M1071" s="68" t="n"/>
      <c r="O1071" s="68" t="n"/>
    </row>
    <row r="1072" ht="22" customHeight="1">
      <c r="L1072" s="68" t="n"/>
      <c r="M1072" s="68" t="n"/>
      <c r="O1072" s="68" t="n"/>
    </row>
    <row r="1073" ht="22" customHeight="1">
      <c r="L1073" s="68" t="n"/>
      <c r="M1073" s="68" t="n"/>
      <c r="O1073" s="68" t="n"/>
    </row>
    <row r="1074" ht="22" customHeight="1">
      <c r="L1074" s="68" t="n"/>
      <c r="M1074" s="68" t="n"/>
      <c r="O1074" s="68" t="n"/>
    </row>
    <row r="1075" ht="22" customHeight="1">
      <c r="L1075" s="68" t="n"/>
      <c r="M1075" s="68" t="n"/>
      <c r="O1075" s="68" t="n"/>
    </row>
    <row r="1076" ht="22" customHeight="1">
      <c r="L1076" s="68" t="n"/>
      <c r="M1076" s="68" t="n"/>
      <c r="O1076" s="68" t="n"/>
    </row>
    <row r="1077" ht="22" customHeight="1">
      <c r="L1077" s="68" t="n"/>
      <c r="M1077" s="68" t="n"/>
      <c r="O1077" s="68" t="n"/>
    </row>
    <row r="1078" ht="22" customHeight="1">
      <c r="L1078" s="68" t="n"/>
      <c r="M1078" s="68" t="n"/>
      <c r="O1078" s="68" t="n"/>
    </row>
    <row r="1079" ht="22" customHeight="1">
      <c r="L1079" s="68" t="n"/>
      <c r="M1079" s="68" t="n"/>
      <c r="O1079" s="68" t="n"/>
    </row>
    <row r="1080" ht="22" customHeight="1">
      <c r="L1080" s="68" t="n"/>
      <c r="M1080" s="68" t="n"/>
      <c r="O1080" s="68" t="n"/>
    </row>
    <row r="1081" ht="22" customHeight="1">
      <c r="L1081" s="68" t="n"/>
      <c r="M1081" s="68" t="n"/>
      <c r="O1081" s="68" t="n"/>
    </row>
    <row r="1082" ht="22" customHeight="1">
      <c r="L1082" s="68" t="n"/>
      <c r="M1082" s="68" t="n"/>
      <c r="O1082" s="68" t="n"/>
    </row>
    <row r="1083" ht="22" customHeight="1">
      <c r="L1083" s="68" t="n"/>
      <c r="M1083" s="68" t="n"/>
      <c r="O1083" s="68" t="n"/>
    </row>
    <row r="1084" ht="22" customHeight="1">
      <c r="L1084" s="68" t="n"/>
      <c r="M1084" s="68" t="n"/>
      <c r="O1084" s="68" t="n"/>
    </row>
    <row r="1085" ht="22" customHeight="1">
      <c r="L1085" s="68" t="n"/>
      <c r="M1085" s="68" t="n"/>
      <c r="O1085" s="68" t="n"/>
    </row>
    <row r="1086" ht="22" customHeight="1">
      <c r="L1086" s="68" t="n"/>
      <c r="M1086" s="68" t="n"/>
      <c r="O1086" s="68" t="n"/>
    </row>
    <row r="1087" ht="22" customHeight="1">
      <c r="L1087" s="68" t="n"/>
      <c r="M1087" s="68" t="n"/>
      <c r="O1087" s="68" t="n"/>
    </row>
    <row r="1088" ht="22" customHeight="1">
      <c r="L1088" s="68" t="n"/>
      <c r="M1088" s="68" t="n"/>
      <c r="O1088" s="68" t="n"/>
    </row>
    <row r="1089" ht="22" customHeight="1">
      <c r="L1089" s="68" t="n"/>
      <c r="M1089" s="68" t="n"/>
      <c r="O1089" s="68" t="n"/>
    </row>
    <row r="1090" ht="22" customHeight="1">
      <c r="L1090" s="68" t="n"/>
      <c r="M1090" s="68" t="n"/>
      <c r="O1090" s="68" t="n"/>
    </row>
    <row r="1091" ht="22" customHeight="1">
      <c r="L1091" s="68" t="n"/>
      <c r="M1091" s="68" t="n"/>
      <c r="O1091" s="68" t="n"/>
    </row>
    <row r="1092" ht="22" customHeight="1">
      <c r="L1092" s="68" t="n"/>
      <c r="M1092" s="68" t="n"/>
      <c r="O1092" s="68" t="n"/>
    </row>
    <row r="1093" ht="22" customHeight="1">
      <c r="L1093" s="68" t="n"/>
      <c r="M1093" s="68" t="n"/>
      <c r="O1093" s="68" t="n"/>
    </row>
    <row r="1094" ht="22" customHeight="1">
      <c r="L1094" s="68" t="n"/>
      <c r="M1094" s="68" t="n"/>
      <c r="O1094" s="68" t="n"/>
    </row>
    <row r="1095" ht="22" customHeight="1">
      <c r="L1095" s="68" t="n"/>
      <c r="M1095" s="68" t="n"/>
      <c r="O1095" s="68" t="n"/>
    </row>
    <row r="1096" ht="22" customHeight="1">
      <c r="L1096" s="68" t="n"/>
      <c r="M1096" s="68" t="n"/>
      <c r="O1096" s="68" t="n"/>
    </row>
    <row r="1097" ht="22" customHeight="1">
      <c r="L1097" s="68" t="n"/>
      <c r="M1097" s="68" t="n"/>
      <c r="O1097" s="68" t="n"/>
    </row>
    <row r="1098" ht="22" customHeight="1">
      <c r="L1098" s="68" t="n"/>
      <c r="M1098" s="68" t="n"/>
      <c r="O1098" s="68" t="n"/>
    </row>
    <row r="1099" ht="22" customHeight="1">
      <c r="L1099" s="68" t="n"/>
      <c r="M1099" s="68" t="n"/>
      <c r="O1099" s="68" t="n"/>
    </row>
    <row r="1100" ht="22" customHeight="1">
      <c r="L1100" s="68" t="n"/>
      <c r="M1100" s="68" t="n"/>
      <c r="O1100" s="68" t="n"/>
    </row>
    <row r="1101" ht="22" customHeight="1">
      <c r="L1101" s="68" t="n"/>
      <c r="M1101" s="68" t="n"/>
      <c r="O1101" s="68" t="n"/>
    </row>
    <row r="1102" ht="22" customHeight="1">
      <c r="L1102" s="68" t="n"/>
      <c r="M1102" s="68" t="n"/>
      <c r="O1102" s="68" t="n"/>
    </row>
    <row r="1103" ht="22" customHeight="1">
      <c r="L1103" s="68" t="n"/>
      <c r="M1103" s="68" t="n"/>
      <c r="O1103" s="68" t="n"/>
    </row>
    <row r="1104" ht="22" customHeight="1">
      <c r="L1104" s="68" t="n"/>
      <c r="M1104" s="68" t="n"/>
      <c r="O1104" s="68" t="n"/>
    </row>
    <row r="1105" ht="22" customHeight="1">
      <c r="L1105" s="68" t="n"/>
      <c r="M1105" s="68" t="n"/>
      <c r="O1105" s="68" t="n"/>
    </row>
    <row r="1106" ht="22" customHeight="1">
      <c r="L1106" s="68" t="n"/>
      <c r="M1106" s="68" t="n"/>
      <c r="O1106" s="68" t="n"/>
    </row>
    <row r="1107" ht="22" customHeight="1">
      <c r="L1107" s="68" t="n"/>
      <c r="M1107" s="68" t="n"/>
      <c r="O1107" s="68" t="n"/>
    </row>
    <row r="1108" ht="22" customHeight="1">
      <c r="L1108" s="68" t="n"/>
      <c r="M1108" s="68" t="n"/>
      <c r="O1108" s="68" t="n"/>
    </row>
    <row r="1109" ht="22" customHeight="1">
      <c r="L1109" s="68" t="n"/>
      <c r="M1109" s="68" t="n"/>
      <c r="O1109" s="68" t="n"/>
    </row>
    <row r="1110" ht="22" customHeight="1">
      <c r="L1110" s="68" t="n"/>
      <c r="M1110" s="68" t="n"/>
      <c r="O1110" s="68" t="n"/>
    </row>
    <row r="1111" ht="22" customHeight="1">
      <c r="L1111" s="68" t="n"/>
      <c r="M1111" s="68" t="n"/>
      <c r="O1111" s="68" t="n"/>
    </row>
    <row r="1112" ht="22" customHeight="1">
      <c r="L1112" s="68" t="n"/>
      <c r="M1112" s="68" t="n"/>
      <c r="O1112" s="68" t="n"/>
    </row>
    <row r="1113" ht="22" customHeight="1">
      <c r="L1113" s="68" t="n"/>
      <c r="M1113" s="68" t="n"/>
      <c r="O1113" s="68" t="n"/>
    </row>
    <row r="1114" ht="22" customHeight="1">
      <c r="L1114" s="68" t="n"/>
      <c r="M1114" s="68" t="n"/>
      <c r="O1114" s="68" t="n"/>
    </row>
    <row r="1115" ht="22" customHeight="1">
      <c r="L1115" s="68" t="n"/>
      <c r="M1115" s="68" t="n"/>
      <c r="O1115" s="68" t="n"/>
    </row>
    <row r="1116" ht="22" customHeight="1">
      <c r="L1116" s="68" t="n"/>
      <c r="M1116" s="68" t="n"/>
      <c r="O1116" s="68" t="n"/>
    </row>
    <row r="1117" ht="22" customHeight="1">
      <c r="L1117" s="68" t="n"/>
      <c r="M1117" s="68" t="n"/>
      <c r="O1117" s="68" t="n"/>
    </row>
    <row r="1118" ht="22" customHeight="1">
      <c r="L1118" s="68" t="n"/>
      <c r="M1118" s="68" t="n"/>
      <c r="O1118" s="68" t="n"/>
    </row>
    <row r="1119" ht="22" customHeight="1">
      <c r="L1119" s="68" t="n"/>
      <c r="M1119" s="68" t="n"/>
      <c r="O1119" s="68" t="n"/>
    </row>
    <row r="1120" ht="22" customHeight="1">
      <c r="L1120" s="68" t="n"/>
      <c r="M1120" s="68" t="n"/>
      <c r="O1120" s="68" t="n"/>
    </row>
    <row r="1121" ht="22" customHeight="1">
      <c r="L1121" s="68" t="n"/>
      <c r="M1121" s="68" t="n"/>
      <c r="O1121" s="68" t="n"/>
    </row>
    <row r="1122" ht="22" customHeight="1">
      <c r="L1122" s="68" t="n"/>
      <c r="M1122" s="68" t="n"/>
      <c r="O1122" s="68" t="n"/>
    </row>
    <row r="1123" ht="22" customHeight="1">
      <c r="L1123" s="68" t="n"/>
      <c r="M1123" s="68" t="n"/>
      <c r="O1123" s="68" t="n"/>
    </row>
    <row r="1124" ht="22" customHeight="1">
      <c r="L1124" s="68" t="n"/>
      <c r="M1124" s="68" t="n"/>
      <c r="O1124" s="68" t="n"/>
    </row>
    <row r="1125" ht="22" customHeight="1">
      <c r="L1125" s="68" t="n"/>
      <c r="M1125" s="68" t="n"/>
      <c r="O1125" s="68" t="n"/>
    </row>
    <row r="1126" ht="22" customHeight="1">
      <c r="L1126" s="68" t="n"/>
      <c r="M1126" s="68" t="n"/>
      <c r="O1126" s="68" t="n"/>
    </row>
    <row r="1127" ht="22" customHeight="1">
      <c r="L1127" s="68" t="n"/>
      <c r="M1127" s="68" t="n"/>
      <c r="O1127" s="68" t="n"/>
    </row>
    <row r="1128" ht="22" customHeight="1">
      <c r="L1128" s="68" t="n"/>
      <c r="M1128" s="68" t="n"/>
      <c r="O1128" s="68" t="n"/>
    </row>
    <row r="1129" ht="22" customHeight="1">
      <c r="L1129" s="68" t="n"/>
      <c r="M1129" s="68" t="n"/>
      <c r="O1129" s="68" t="n"/>
    </row>
    <row r="1130" ht="22" customHeight="1">
      <c r="L1130" s="68" t="n"/>
      <c r="M1130" s="68" t="n"/>
      <c r="O1130" s="68" t="n"/>
    </row>
    <row r="1131" ht="22" customHeight="1">
      <c r="L1131" s="68" t="n"/>
      <c r="M1131" s="68" t="n"/>
      <c r="O1131" s="68" t="n"/>
    </row>
    <row r="1132" ht="22" customHeight="1">
      <c r="L1132" s="68" t="n"/>
      <c r="M1132" s="68" t="n"/>
      <c r="O1132" s="68" t="n"/>
    </row>
    <row r="1133" ht="22" customHeight="1">
      <c r="L1133" s="68" t="n"/>
      <c r="M1133" s="68" t="n"/>
      <c r="O1133" s="68" t="n"/>
    </row>
    <row r="1134" ht="22" customHeight="1">
      <c r="L1134" s="68" t="n"/>
      <c r="M1134" s="68" t="n"/>
      <c r="O1134" s="68" t="n"/>
    </row>
    <row r="1135" ht="22" customHeight="1">
      <c r="L1135" s="68" t="n"/>
      <c r="M1135" s="68" t="n"/>
      <c r="O1135" s="68" t="n"/>
    </row>
    <row r="1136" ht="22" customHeight="1">
      <c r="L1136" s="68" t="n"/>
      <c r="M1136" s="68" t="n"/>
      <c r="O1136" s="68" t="n"/>
    </row>
    <row r="1137" ht="22" customHeight="1">
      <c r="L1137" s="68" t="n"/>
      <c r="M1137" s="68" t="n"/>
      <c r="O1137" s="68" t="n"/>
    </row>
    <row r="1138" ht="22" customHeight="1">
      <c r="L1138" s="68" t="n"/>
      <c r="M1138" s="68" t="n"/>
      <c r="O1138" s="68" t="n"/>
    </row>
    <row r="1139" ht="22" customHeight="1">
      <c r="L1139" s="68" t="n"/>
      <c r="M1139" s="68" t="n"/>
      <c r="O1139" s="68" t="n"/>
    </row>
    <row r="1140" ht="22" customHeight="1">
      <c r="L1140" s="68" t="n"/>
      <c r="M1140" s="68" t="n"/>
      <c r="O1140" s="68" t="n"/>
    </row>
    <row r="1141" ht="22" customHeight="1">
      <c r="L1141" s="68" t="n"/>
      <c r="M1141" s="68" t="n"/>
      <c r="O1141" s="68" t="n"/>
    </row>
    <row r="1142" ht="22" customHeight="1">
      <c r="L1142" s="68" t="n"/>
      <c r="M1142" s="68" t="n"/>
      <c r="O1142" s="68" t="n"/>
    </row>
    <row r="1143" ht="22" customHeight="1">
      <c r="L1143" s="68" t="n"/>
      <c r="M1143" s="68" t="n"/>
      <c r="O1143" s="68" t="n"/>
    </row>
    <row r="1144" ht="22" customHeight="1">
      <c r="L1144" s="68" t="n"/>
      <c r="M1144" s="68" t="n"/>
      <c r="O1144" s="68" t="n"/>
    </row>
    <row r="1145" ht="22" customHeight="1">
      <c r="L1145" s="68" t="n"/>
      <c r="M1145" s="68" t="n"/>
      <c r="O1145" s="68" t="n"/>
    </row>
    <row r="1146" ht="22" customHeight="1">
      <c r="L1146" s="68" t="n"/>
      <c r="M1146" s="68" t="n"/>
      <c r="O1146" s="68" t="n"/>
    </row>
    <row r="1147" ht="22" customHeight="1">
      <c r="L1147" s="68" t="n"/>
      <c r="M1147" s="68" t="n"/>
      <c r="O1147" s="68" t="n"/>
    </row>
    <row r="1148" ht="22" customHeight="1">
      <c r="L1148" s="68" t="n"/>
      <c r="M1148" s="68" t="n"/>
      <c r="O1148" s="68" t="n"/>
    </row>
    <row r="1149" ht="22" customHeight="1">
      <c r="L1149" s="68" t="n"/>
      <c r="M1149" s="68" t="n"/>
      <c r="O1149" s="68" t="n"/>
    </row>
    <row r="1150" ht="22" customHeight="1">
      <c r="L1150" s="68" t="n"/>
      <c r="M1150" s="68" t="n"/>
      <c r="O1150" s="68" t="n"/>
    </row>
    <row r="1151" ht="22" customHeight="1">
      <c r="L1151" s="68" t="n"/>
      <c r="M1151" s="68" t="n"/>
      <c r="O1151" s="68" t="n"/>
    </row>
    <row r="1152" ht="22" customHeight="1">
      <c r="L1152" s="68" t="n"/>
      <c r="M1152" s="68" t="n"/>
      <c r="O1152" s="68" t="n"/>
    </row>
    <row r="1153" ht="22" customHeight="1">
      <c r="L1153" s="68" t="n"/>
      <c r="M1153" s="68" t="n"/>
      <c r="O1153" s="68" t="n"/>
    </row>
    <row r="1154" ht="22" customHeight="1">
      <c r="L1154" s="68" t="n"/>
      <c r="M1154" s="68" t="n"/>
      <c r="O1154" s="68" t="n"/>
    </row>
    <row r="1155" ht="22" customHeight="1">
      <c r="L1155" s="68" t="n"/>
      <c r="M1155" s="68" t="n"/>
      <c r="O1155" s="68" t="n"/>
    </row>
    <row r="1156" ht="22" customHeight="1">
      <c r="L1156" s="68" t="n"/>
      <c r="M1156" s="68" t="n"/>
      <c r="O1156" s="68" t="n"/>
    </row>
    <row r="1157" ht="22" customHeight="1">
      <c r="L1157" s="68" t="n"/>
      <c r="M1157" s="68" t="n"/>
      <c r="O1157" s="68" t="n"/>
    </row>
    <row r="1158" ht="22" customHeight="1">
      <c r="L1158" s="68" t="n"/>
      <c r="M1158" s="68" t="n"/>
      <c r="O1158" s="68" t="n"/>
    </row>
    <row r="1159" ht="22" customHeight="1">
      <c r="L1159" s="68" t="n"/>
      <c r="M1159" s="68" t="n"/>
      <c r="O1159" s="68" t="n"/>
    </row>
    <row r="1160" ht="22" customHeight="1">
      <c r="L1160" s="68" t="n"/>
      <c r="M1160" s="68" t="n"/>
      <c r="O1160" s="68" t="n"/>
    </row>
    <row r="1161" ht="22" customHeight="1">
      <c r="L1161" s="68" t="n"/>
      <c r="M1161" s="68" t="n"/>
      <c r="O1161" s="68" t="n"/>
    </row>
    <row r="1162" ht="22" customHeight="1">
      <c r="L1162" s="68" t="n"/>
      <c r="M1162" s="68" t="n"/>
      <c r="O1162" s="68" t="n"/>
    </row>
    <row r="1163" ht="22" customHeight="1">
      <c r="L1163" s="68" t="n"/>
      <c r="M1163" s="68" t="n"/>
      <c r="O1163" s="68" t="n"/>
    </row>
    <row r="1164" ht="22" customHeight="1">
      <c r="L1164" s="68" t="n"/>
      <c r="M1164" s="68" t="n"/>
      <c r="O1164" s="68" t="n"/>
    </row>
    <row r="1165" ht="22" customHeight="1">
      <c r="L1165" s="68" t="n"/>
      <c r="M1165" s="68" t="n"/>
      <c r="O1165" s="68" t="n"/>
    </row>
    <row r="1166" ht="22" customHeight="1">
      <c r="L1166" s="68" t="n"/>
      <c r="M1166" s="68" t="n"/>
      <c r="O1166" s="68" t="n"/>
    </row>
    <row r="1167" ht="22" customHeight="1">
      <c r="L1167" s="68" t="n"/>
      <c r="M1167" s="68" t="n"/>
      <c r="O1167" s="68" t="n"/>
    </row>
    <row r="1168" ht="22" customHeight="1">
      <c r="L1168" s="68" t="n"/>
      <c r="M1168" s="68" t="n"/>
      <c r="O1168" s="68" t="n"/>
    </row>
    <row r="1169" ht="22" customHeight="1">
      <c r="L1169" s="68" t="n"/>
      <c r="M1169" s="68" t="n"/>
      <c r="O1169" s="68" t="n"/>
    </row>
    <row r="1170" ht="22" customHeight="1">
      <c r="L1170" s="68" t="n"/>
      <c r="M1170" s="68" t="n"/>
      <c r="O1170" s="68" t="n"/>
    </row>
    <row r="1171" ht="22" customHeight="1">
      <c r="L1171" s="68" t="n"/>
      <c r="M1171" s="68" t="n"/>
      <c r="O1171" s="68" t="n"/>
    </row>
    <row r="1172" ht="22" customHeight="1">
      <c r="L1172" s="68" t="n"/>
      <c r="M1172" s="68" t="n"/>
      <c r="O1172" s="68" t="n"/>
    </row>
    <row r="1173" ht="22" customHeight="1">
      <c r="L1173" s="68" t="n"/>
      <c r="M1173" s="68" t="n"/>
      <c r="O1173" s="68" t="n"/>
    </row>
    <row r="1174" ht="22" customHeight="1">
      <c r="L1174" s="68" t="n"/>
      <c r="M1174" s="68" t="n"/>
      <c r="O1174" s="68" t="n"/>
    </row>
    <row r="1175" ht="22" customHeight="1">
      <c r="L1175" s="68" t="n"/>
      <c r="M1175" s="68" t="n"/>
      <c r="O1175" s="68" t="n"/>
    </row>
    <row r="1176" ht="22" customHeight="1">
      <c r="L1176" s="68" t="n"/>
      <c r="M1176" s="68" t="n"/>
      <c r="O1176" s="68" t="n"/>
    </row>
    <row r="1177" ht="22" customHeight="1">
      <c r="L1177" s="68" t="n"/>
      <c r="M1177" s="68" t="n"/>
      <c r="O1177" s="68" t="n"/>
    </row>
    <row r="1178" ht="22" customHeight="1">
      <c r="L1178" s="68" t="n"/>
      <c r="M1178" s="68" t="n"/>
      <c r="O1178" s="68" t="n"/>
    </row>
    <row r="1179" ht="22" customHeight="1">
      <c r="L1179" s="68" t="n"/>
      <c r="M1179" s="68" t="n"/>
      <c r="O1179" s="68" t="n"/>
    </row>
    <row r="1180" ht="22" customHeight="1">
      <c r="L1180" s="68" t="n"/>
      <c r="M1180" s="68" t="n"/>
      <c r="O1180" s="68" t="n"/>
    </row>
    <row r="1181" ht="22" customHeight="1">
      <c r="L1181" s="68" t="n"/>
      <c r="M1181" s="68" t="n"/>
      <c r="O1181" s="68" t="n"/>
    </row>
    <row r="1182" ht="22" customHeight="1">
      <c r="L1182" s="68" t="n"/>
      <c r="M1182" s="68" t="n"/>
      <c r="O1182" s="68" t="n"/>
    </row>
    <row r="1183" ht="22" customHeight="1">
      <c r="L1183" s="68" t="n"/>
      <c r="M1183" s="68" t="n"/>
      <c r="O1183" s="68" t="n"/>
    </row>
    <row r="1184" ht="22" customHeight="1">
      <c r="L1184" s="68" t="n"/>
      <c r="M1184" s="68" t="n"/>
      <c r="O1184" s="68" t="n"/>
    </row>
    <row r="1185" ht="22" customHeight="1">
      <c r="L1185" s="68" t="n"/>
      <c r="M1185" s="68" t="n"/>
      <c r="O1185" s="68" t="n"/>
    </row>
    <row r="1186" ht="22" customHeight="1">
      <c r="L1186" s="68" t="n"/>
      <c r="M1186" s="68" t="n"/>
      <c r="O1186" s="68" t="n"/>
    </row>
    <row r="1187" ht="22" customHeight="1">
      <c r="L1187" s="68" t="n"/>
      <c r="M1187" s="68" t="n"/>
      <c r="O1187" s="68" t="n"/>
    </row>
    <row r="1188" ht="22" customHeight="1">
      <c r="L1188" s="68" t="n"/>
      <c r="M1188" s="68" t="n"/>
      <c r="O1188" s="68" t="n"/>
    </row>
    <row r="1189" ht="22" customHeight="1">
      <c r="L1189" s="68" t="n"/>
      <c r="M1189" s="68" t="n"/>
      <c r="O1189" s="68" t="n"/>
    </row>
    <row r="1190" ht="22" customHeight="1">
      <c r="L1190" s="68" t="n"/>
      <c r="M1190" s="68" t="n"/>
      <c r="O1190" s="68" t="n"/>
    </row>
    <row r="1191" ht="22" customHeight="1">
      <c r="L1191" s="68" t="n"/>
      <c r="M1191" s="68" t="n"/>
      <c r="O1191" s="68" t="n"/>
    </row>
    <row r="1192" ht="22" customHeight="1">
      <c r="L1192" s="68" t="n"/>
      <c r="M1192" s="68" t="n"/>
      <c r="O1192" s="68" t="n"/>
    </row>
    <row r="1193" ht="22" customHeight="1">
      <c r="L1193" s="68" t="n"/>
      <c r="M1193" s="68" t="n"/>
      <c r="O1193" s="68" t="n"/>
    </row>
    <row r="1194" ht="22" customHeight="1">
      <c r="L1194" s="68" t="n"/>
      <c r="M1194" s="68" t="n"/>
      <c r="O1194" s="68" t="n"/>
    </row>
    <row r="1195" ht="22" customHeight="1">
      <c r="L1195" s="68" t="n"/>
      <c r="M1195" s="68" t="n"/>
      <c r="O1195" s="68" t="n"/>
    </row>
    <row r="1196" ht="22" customHeight="1">
      <c r="L1196" s="68" t="n"/>
      <c r="M1196" s="68" t="n"/>
      <c r="O1196" s="68" t="n"/>
    </row>
    <row r="1197" ht="22" customHeight="1">
      <c r="L1197" s="68" t="n"/>
      <c r="M1197" s="68" t="n"/>
      <c r="O1197" s="68" t="n"/>
    </row>
    <row r="1198" ht="22" customHeight="1">
      <c r="L1198" s="68" t="n"/>
      <c r="M1198" s="68" t="n"/>
      <c r="O1198" s="68" t="n"/>
    </row>
    <row r="1199" ht="22" customHeight="1">
      <c r="L1199" s="68" t="n"/>
      <c r="M1199" s="68" t="n"/>
      <c r="O1199" s="68" t="n"/>
    </row>
    <row r="1200" ht="22" customHeight="1">
      <c r="L1200" s="68" t="n"/>
      <c r="M1200" s="68" t="n"/>
      <c r="O1200" s="68" t="n"/>
    </row>
    <row r="1201" ht="22" customHeight="1">
      <c r="L1201" s="68" t="n"/>
      <c r="M1201" s="68" t="n"/>
      <c r="O1201" s="68" t="n"/>
    </row>
    <row r="1202" ht="22" customHeight="1">
      <c r="L1202" s="68" t="n"/>
      <c r="M1202" s="68" t="n"/>
      <c r="O1202" s="68" t="n"/>
    </row>
    <row r="1203" ht="22" customHeight="1">
      <c r="L1203" s="68" t="n"/>
      <c r="M1203" s="68" t="n"/>
      <c r="O1203" s="68" t="n"/>
    </row>
    <row r="1204" ht="22" customHeight="1">
      <c r="L1204" s="68" t="n"/>
      <c r="M1204" s="68" t="n"/>
      <c r="O1204" s="68" t="n"/>
    </row>
    <row r="1205" ht="22" customHeight="1">
      <c r="L1205" s="68" t="n"/>
      <c r="M1205" s="68" t="n"/>
      <c r="O1205" s="68" t="n"/>
    </row>
    <row r="1206" ht="22" customHeight="1">
      <c r="L1206" s="68" t="n"/>
      <c r="M1206" s="68" t="n"/>
      <c r="O1206" s="68" t="n"/>
    </row>
    <row r="1207" ht="22" customHeight="1">
      <c r="L1207" s="68" t="n"/>
      <c r="M1207" s="68" t="n"/>
      <c r="O1207" s="68" t="n"/>
    </row>
    <row r="1208" ht="22" customHeight="1">
      <c r="L1208" s="68" t="n"/>
      <c r="M1208" s="68" t="n"/>
      <c r="O1208" s="68" t="n"/>
    </row>
    <row r="1209" ht="22" customHeight="1">
      <c r="L1209" s="68" t="n"/>
      <c r="M1209" s="68" t="n"/>
      <c r="O1209" s="68" t="n"/>
    </row>
    <row r="1210" ht="22" customHeight="1">
      <c r="L1210" s="68" t="n"/>
      <c r="M1210" s="68" t="n"/>
      <c r="O1210" s="68" t="n"/>
    </row>
    <row r="1211" ht="22" customHeight="1">
      <c r="L1211" s="68" t="n"/>
      <c r="M1211" s="68" t="n"/>
      <c r="O1211" s="68" t="n"/>
    </row>
    <row r="1212" ht="22" customHeight="1">
      <c r="L1212" s="68" t="n"/>
      <c r="M1212" s="68" t="n"/>
      <c r="O1212" s="68" t="n"/>
    </row>
    <row r="1213" ht="22" customHeight="1">
      <c r="L1213" s="68" t="n"/>
      <c r="M1213" s="68" t="n"/>
      <c r="O1213" s="68" t="n"/>
    </row>
    <row r="1214" ht="22" customHeight="1">
      <c r="L1214" s="68" t="n"/>
      <c r="M1214" s="68" t="n"/>
      <c r="O1214" s="68" t="n"/>
    </row>
    <row r="1215" ht="22" customHeight="1">
      <c r="L1215" s="68" t="n"/>
      <c r="M1215" s="68" t="n"/>
      <c r="O1215" s="68" t="n"/>
    </row>
    <row r="1216" ht="22" customHeight="1">
      <c r="L1216" s="68" t="n"/>
      <c r="M1216" s="68" t="n"/>
      <c r="O1216" s="68" t="n"/>
    </row>
    <row r="1217" ht="22" customHeight="1">
      <c r="L1217" s="68" t="n"/>
      <c r="M1217" s="68" t="n"/>
      <c r="O1217" s="68" t="n"/>
    </row>
    <row r="1218" ht="22" customHeight="1">
      <c r="L1218" s="68" t="n"/>
      <c r="M1218" s="68" t="n"/>
      <c r="O1218" s="68" t="n"/>
    </row>
    <row r="1219" ht="22" customHeight="1">
      <c r="L1219" s="68" t="n"/>
      <c r="M1219" s="68" t="n"/>
      <c r="O1219" s="68" t="n"/>
    </row>
    <row r="1220" ht="22" customHeight="1">
      <c r="L1220" s="68" t="n"/>
      <c r="M1220" s="68" t="n"/>
      <c r="O1220" s="68" t="n"/>
    </row>
    <row r="1221" ht="22" customHeight="1">
      <c r="L1221" s="68" t="n"/>
      <c r="M1221" s="68" t="n"/>
      <c r="O1221" s="68" t="n"/>
    </row>
    <row r="1222" ht="22" customHeight="1">
      <c r="L1222" s="68" t="n"/>
      <c r="M1222" s="68" t="n"/>
      <c r="O1222" s="68" t="n"/>
    </row>
    <row r="1223" ht="22" customHeight="1">
      <c r="L1223" s="68" t="n"/>
      <c r="M1223" s="68" t="n"/>
      <c r="O1223" s="68" t="n"/>
    </row>
    <row r="1224" ht="22" customHeight="1">
      <c r="L1224" s="68" t="n"/>
      <c r="M1224" s="68" t="n"/>
      <c r="O1224" s="68" t="n"/>
    </row>
    <row r="1225" ht="22" customHeight="1">
      <c r="L1225" s="68" t="n"/>
      <c r="M1225" s="68" t="n"/>
      <c r="O1225" s="68" t="n"/>
    </row>
    <row r="1226" ht="22" customHeight="1">
      <c r="L1226" s="68" t="n"/>
      <c r="M1226" s="68" t="n"/>
      <c r="O1226" s="68" t="n"/>
    </row>
    <row r="1227" ht="22" customHeight="1">
      <c r="L1227" s="68" t="n"/>
      <c r="M1227" s="68" t="n"/>
      <c r="O1227" s="68" t="n"/>
    </row>
    <row r="1228" ht="22" customHeight="1">
      <c r="L1228" s="68" t="n"/>
      <c r="M1228" s="68" t="n"/>
      <c r="O1228" s="68" t="n"/>
    </row>
    <row r="1229" ht="22" customHeight="1">
      <c r="L1229" s="68" t="n"/>
      <c r="M1229" s="68" t="n"/>
      <c r="O1229" s="68" t="n"/>
    </row>
    <row r="1230" ht="22" customHeight="1">
      <c r="L1230" s="68" t="n"/>
      <c r="M1230" s="68" t="n"/>
      <c r="O1230" s="68" t="n"/>
    </row>
    <row r="1231" ht="22" customHeight="1">
      <c r="L1231" s="68" t="n"/>
      <c r="M1231" s="68" t="n"/>
      <c r="O1231" s="68" t="n"/>
    </row>
    <row r="1232" ht="22" customHeight="1">
      <c r="L1232" s="68" t="n"/>
      <c r="M1232" s="68" t="n"/>
      <c r="O1232" s="68" t="n"/>
    </row>
    <row r="1233" ht="22" customHeight="1">
      <c r="L1233" s="68" t="n"/>
      <c r="M1233" s="68" t="n"/>
      <c r="O1233" s="68" t="n"/>
    </row>
    <row r="1234" ht="22" customHeight="1">
      <c r="L1234" s="68" t="n"/>
      <c r="M1234" s="68" t="n"/>
      <c r="O1234" s="68" t="n"/>
    </row>
    <row r="1235" ht="22" customHeight="1">
      <c r="L1235" s="68" t="n"/>
      <c r="M1235" s="68" t="n"/>
      <c r="O1235" s="68" t="n"/>
    </row>
    <row r="1236" ht="22" customHeight="1">
      <c r="L1236" s="68" t="n"/>
      <c r="M1236" s="68" t="n"/>
      <c r="O1236" s="68" t="n"/>
    </row>
    <row r="1237" ht="22" customHeight="1">
      <c r="L1237" s="68" t="n"/>
      <c r="M1237" s="68" t="n"/>
      <c r="O1237" s="68" t="n"/>
    </row>
    <row r="1238" ht="22" customHeight="1">
      <c r="L1238" s="68" t="n"/>
      <c r="M1238" s="68" t="n"/>
      <c r="O1238" s="68" t="n"/>
    </row>
    <row r="1239" ht="22" customHeight="1">
      <c r="L1239" s="68" t="n"/>
      <c r="M1239" s="68" t="n"/>
      <c r="O1239" s="68" t="n"/>
    </row>
    <row r="1240" ht="22" customHeight="1">
      <c r="L1240" s="68" t="n"/>
      <c r="M1240" s="68" t="n"/>
      <c r="O1240" s="68" t="n"/>
    </row>
    <row r="1241" ht="22" customHeight="1">
      <c r="L1241" s="68" t="n"/>
      <c r="M1241" s="68" t="n"/>
      <c r="O1241" s="68" t="n"/>
    </row>
    <row r="1242" ht="22" customHeight="1">
      <c r="L1242" s="68" t="n"/>
      <c r="M1242" s="68" t="n"/>
      <c r="O1242" s="68" t="n"/>
    </row>
    <row r="1243" ht="22" customHeight="1">
      <c r="L1243" s="68" t="n"/>
      <c r="M1243" s="68" t="n"/>
      <c r="O1243" s="68" t="n"/>
    </row>
    <row r="1244" ht="22" customHeight="1">
      <c r="L1244" s="68" t="n"/>
      <c r="M1244" s="68" t="n"/>
      <c r="O1244" s="68" t="n"/>
    </row>
    <row r="1245" ht="22" customHeight="1">
      <c r="L1245" s="68" t="n"/>
      <c r="M1245" s="68" t="n"/>
      <c r="O1245" s="68" t="n"/>
    </row>
    <row r="1246" ht="22" customHeight="1">
      <c r="L1246" s="68" t="n"/>
      <c r="M1246" s="68" t="n"/>
      <c r="O1246" s="68" t="n"/>
    </row>
    <row r="1247" ht="22" customHeight="1">
      <c r="L1247" s="68" t="n"/>
      <c r="M1247" s="68" t="n"/>
      <c r="O1247" s="68" t="n"/>
    </row>
    <row r="1248" ht="22" customHeight="1">
      <c r="L1248" s="68" t="n"/>
      <c r="M1248" s="68" t="n"/>
      <c r="O1248" s="68" t="n"/>
    </row>
    <row r="1249" ht="22" customHeight="1">
      <c r="L1249" s="68" t="n"/>
      <c r="M1249" s="68" t="n"/>
      <c r="O1249" s="68" t="n"/>
    </row>
    <row r="1250" ht="22" customHeight="1">
      <c r="L1250" s="68" t="n"/>
      <c r="M1250" s="68" t="n"/>
      <c r="O1250" s="68" t="n"/>
    </row>
    <row r="1251" ht="22" customHeight="1">
      <c r="L1251" s="68" t="n"/>
      <c r="M1251" s="68" t="n"/>
      <c r="O1251" s="68" t="n"/>
    </row>
    <row r="1252" ht="22" customHeight="1">
      <c r="L1252" s="68" t="n"/>
      <c r="M1252" s="68" t="n"/>
      <c r="O1252" s="68" t="n"/>
    </row>
    <row r="1253" ht="22" customHeight="1">
      <c r="L1253" s="68" t="n"/>
      <c r="M1253" s="68" t="n"/>
      <c r="O1253" s="68" t="n"/>
    </row>
    <row r="1254" ht="22" customHeight="1">
      <c r="L1254" s="68" t="n"/>
      <c r="M1254" s="68" t="n"/>
      <c r="O1254" s="68" t="n"/>
    </row>
    <row r="1255" ht="22" customHeight="1">
      <c r="L1255" s="68" t="n"/>
      <c r="M1255" s="68" t="n"/>
      <c r="O1255" s="68" t="n"/>
    </row>
    <row r="1256" ht="22" customHeight="1">
      <c r="L1256" s="68" t="n"/>
      <c r="M1256" s="68" t="n"/>
      <c r="O1256" s="68" t="n"/>
    </row>
    <row r="1257" ht="22" customHeight="1">
      <c r="L1257" s="68" t="n"/>
      <c r="M1257" s="68" t="n"/>
      <c r="O1257" s="68" t="n"/>
    </row>
    <row r="1258" ht="22" customHeight="1">
      <c r="L1258" s="68" t="n"/>
      <c r="M1258" s="68" t="n"/>
      <c r="O1258" s="68" t="n"/>
    </row>
    <row r="1259" ht="22" customHeight="1">
      <c r="L1259" s="68" t="n"/>
      <c r="M1259" s="68" t="n"/>
      <c r="O1259" s="68" t="n"/>
    </row>
    <row r="1260" ht="22" customHeight="1">
      <c r="L1260" s="68" t="n"/>
      <c r="M1260" s="68" t="n"/>
      <c r="O1260" s="68" t="n"/>
    </row>
    <row r="1261" ht="22" customHeight="1">
      <c r="L1261" s="68" t="n"/>
      <c r="M1261" s="68" t="n"/>
      <c r="O1261" s="68" t="n"/>
    </row>
    <row r="1262" ht="22" customHeight="1">
      <c r="L1262" s="68" t="n"/>
      <c r="M1262" s="68" t="n"/>
      <c r="O1262" s="68" t="n"/>
    </row>
    <row r="1263" ht="22" customHeight="1">
      <c r="L1263" s="68" t="n"/>
      <c r="M1263" s="68" t="n"/>
      <c r="O1263" s="68" t="n"/>
    </row>
    <row r="1264" ht="22" customHeight="1">
      <c r="L1264" s="68" t="n"/>
      <c r="M1264" s="68" t="n"/>
      <c r="O1264" s="68" t="n"/>
    </row>
    <row r="1265" ht="22" customHeight="1">
      <c r="L1265" s="68" t="n"/>
      <c r="M1265" s="68" t="n"/>
      <c r="O1265" s="68" t="n"/>
    </row>
    <row r="1266" ht="22" customHeight="1">
      <c r="L1266" s="68" t="n"/>
      <c r="M1266" s="68" t="n"/>
      <c r="O1266" s="68" t="n"/>
    </row>
    <row r="1267" ht="22" customHeight="1">
      <c r="L1267" s="68" t="n"/>
      <c r="M1267" s="68" t="n"/>
      <c r="O1267" s="68" t="n"/>
    </row>
    <row r="1268" ht="22" customHeight="1">
      <c r="L1268" s="68" t="n"/>
      <c r="M1268" s="68" t="n"/>
      <c r="O1268" s="68" t="n"/>
    </row>
    <row r="1269" ht="22" customHeight="1">
      <c r="L1269" s="68" t="n"/>
      <c r="M1269" s="68" t="n"/>
      <c r="O1269" s="68" t="n"/>
    </row>
    <row r="1270" ht="22" customHeight="1">
      <c r="L1270" s="68" t="n"/>
      <c r="M1270" s="68" t="n"/>
      <c r="O1270" s="68" t="n"/>
    </row>
    <row r="1271" ht="22" customHeight="1">
      <c r="L1271" s="68" t="n"/>
      <c r="M1271" s="68" t="n"/>
      <c r="O1271" s="68" t="n"/>
    </row>
    <row r="1272" ht="22" customHeight="1">
      <c r="L1272" s="68" t="n"/>
      <c r="M1272" s="68" t="n"/>
      <c r="O1272" s="68" t="n"/>
    </row>
    <row r="1273" ht="22" customHeight="1">
      <c r="L1273" s="68" t="n"/>
      <c r="M1273" s="68" t="n"/>
      <c r="O1273" s="68" t="n"/>
    </row>
    <row r="1274" ht="22" customHeight="1">
      <c r="L1274" s="68" t="n"/>
      <c r="M1274" s="68" t="n"/>
      <c r="O1274" s="68" t="n"/>
    </row>
    <row r="1275" ht="22" customHeight="1">
      <c r="L1275" s="68" t="n"/>
      <c r="M1275" s="68" t="n"/>
      <c r="O1275" s="68" t="n"/>
    </row>
    <row r="1276" ht="22" customHeight="1">
      <c r="L1276" s="68" t="n"/>
      <c r="M1276" s="68" t="n"/>
      <c r="O1276" s="68" t="n"/>
    </row>
    <row r="1277" ht="22" customHeight="1">
      <c r="L1277" s="68" t="n"/>
      <c r="M1277" s="68" t="n"/>
      <c r="O1277" s="68" t="n"/>
    </row>
    <row r="1278" ht="22" customHeight="1">
      <c r="L1278" s="68" t="n"/>
      <c r="M1278" s="68" t="n"/>
      <c r="O1278" s="68" t="n"/>
    </row>
    <row r="1279" ht="22" customHeight="1">
      <c r="L1279" s="68" t="n"/>
      <c r="M1279" s="68" t="n"/>
      <c r="O1279" s="68" t="n"/>
    </row>
    <row r="1280" ht="22" customHeight="1">
      <c r="L1280" s="68" t="n"/>
      <c r="M1280" s="68" t="n"/>
      <c r="O1280" s="68" t="n"/>
    </row>
    <row r="1281" ht="22" customHeight="1">
      <c r="L1281" s="68" t="n"/>
      <c r="M1281" s="68" t="n"/>
      <c r="O1281" s="68" t="n"/>
    </row>
    <row r="1282" ht="22" customHeight="1">
      <c r="L1282" s="68" t="n"/>
      <c r="M1282" s="68" t="n"/>
      <c r="O1282" s="68" t="n"/>
    </row>
    <row r="1283" ht="22" customHeight="1">
      <c r="L1283" s="68" t="n"/>
      <c r="M1283" s="68" t="n"/>
      <c r="O1283" s="68" t="n"/>
    </row>
    <row r="1284" ht="22" customHeight="1">
      <c r="L1284" s="68" t="n"/>
      <c r="M1284" s="68" t="n"/>
      <c r="O1284" s="68" t="n"/>
    </row>
    <row r="1285" ht="22" customHeight="1">
      <c r="L1285" s="68" t="n"/>
      <c r="M1285" s="68" t="n"/>
      <c r="O1285" s="68" t="n"/>
    </row>
    <row r="1286" ht="22" customHeight="1">
      <c r="L1286" s="68" t="n"/>
      <c r="M1286" s="68" t="n"/>
      <c r="O1286" s="68" t="n"/>
    </row>
    <row r="1287" ht="22" customHeight="1">
      <c r="L1287" s="68" t="n"/>
      <c r="M1287" s="68" t="n"/>
      <c r="O1287" s="68" t="n"/>
    </row>
    <row r="1288" ht="22" customHeight="1">
      <c r="L1288" s="68" t="n"/>
      <c r="M1288" s="68" t="n"/>
      <c r="O1288" s="68" t="n"/>
    </row>
    <row r="1289" ht="22" customHeight="1">
      <c r="L1289" s="68" t="n"/>
      <c r="M1289" s="68" t="n"/>
      <c r="O1289" s="68" t="n"/>
    </row>
    <row r="1290" ht="22" customHeight="1">
      <c r="L1290" s="68" t="n"/>
      <c r="M1290" s="68" t="n"/>
      <c r="O1290" s="68" t="n"/>
    </row>
    <row r="1291" ht="22" customHeight="1">
      <c r="L1291" s="68" t="n"/>
      <c r="M1291" s="68" t="n"/>
      <c r="O1291" s="68" t="n"/>
    </row>
    <row r="1292" ht="22" customHeight="1">
      <c r="L1292" s="68" t="n"/>
      <c r="M1292" s="68" t="n"/>
      <c r="O1292" s="68" t="n"/>
    </row>
    <row r="1293" ht="22" customHeight="1">
      <c r="L1293" s="68" t="n"/>
      <c r="M1293" s="68" t="n"/>
      <c r="O1293" s="68" t="n"/>
    </row>
    <row r="1294" ht="22" customHeight="1">
      <c r="L1294" s="68" t="n"/>
      <c r="M1294" s="68" t="n"/>
      <c r="O1294" s="68" t="n"/>
    </row>
    <row r="1295" ht="22" customHeight="1">
      <c r="L1295" s="68" t="n"/>
      <c r="M1295" s="68" t="n"/>
      <c r="O1295" s="68" t="n"/>
    </row>
    <row r="1296" ht="22" customHeight="1">
      <c r="L1296" s="68" t="n"/>
      <c r="M1296" s="68" t="n"/>
      <c r="O1296" s="68" t="n"/>
    </row>
    <row r="1297" ht="22" customHeight="1">
      <c r="L1297" s="68" t="n"/>
      <c r="M1297" s="68" t="n"/>
      <c r="O1297" s="68" t="n"/>
    </row>
    <row r="1298" ht="22" customHeight="1">
      <c r="L1298" s="68" t="n"/>
      <c r="M1298" s="68" t="n"/>
      <c r="O1298" s="68" t="n"/>
    </row>
    <row r="1299" ht="22" customHeight="1">
      <c r="L1299" s="68" t="n"/>
      <c r="M1299" s="68" t="n"/>
      <c r="O1299" s="68" t="n"/>
    </row>
    <row r="1300" ht="22" customHeight="1">
      <c r="L1300" s="68" t="n"/>
      <c r="M1300" s="68" t="n"/>
      <c r="O1300" s="68" t="n"/>
    </row>
    <row r="1301" ht="22" customHeight="1">
      <c r="L1301" s="68" t="n"/>
      <c r="M1301" s="68" t="n"/>
      <c r="O1301" s="68" t="n"/>
    </row>
    <row r="1302" ht="22" customHeight="1">
      <c r="L1302" s="68" t="n"/>
      <c r="M1302" s="68" t="n"/>
      <c r="O1302" s="68" t="n"/>
    </row>
    <row r="1303" ht="22" customHeight="1">
      <c r="L1303" s="68" t="n"/>
      <c r="M1303" s="68" t="n"/>
      <c r="O1303" s="68" t="n"/>
    </row>
    <row r="1304" ht="22" customHeight="1">
      <c r="L1304" s="68" t="n"/>
      <c r="M1304" s="68" t="n"/>
      <c r="O1304" s="68" t="n"/>
    </row>
    <row r="1305" ht="22" customHeight="1">
      <c r="L1305" s="68" t="n"/>
      <c r="M1305" s="68" t="n"/>
      <c r="O1305" s="68" t="n"/>
    </row>
    <row r="1306" ht="22" customHeight="1">
      <c r="L1306" s="68" t="n"/>
      <c r="M1306" s="68" t="n"/>
      <c r="O1306" s="68" t="n"/>
    </row>
    <row r="1307" ht="22" customHeight="1">
      <c r="L1307" s="68" t="n"/>
      <c r="M1307" s="68" t="n"/>
      <c r="O1307" s="68" t="n"/>
    </row>
    <row r="1308" ht="22" customHeight="1">
      <c r="L1308" s="68" t="n"/>
      <c r="M1308" s="68" t="n"/>
      <c r="O1308" s="68" t="n"/>
    </row>
    <row r="1309" ht="22" customHeight="1">
      <c r="L1309" s="68" t="n"/>
      <c r="M1309" s="68" t="n"/>
      <c r="O1309" s="68" t="n"/>
    </row>
    <row r="1310" ht="22" customHeight="1">
      <c r="L1310" s="68" t="n"/>
      <c r="M1310" s="68" t="n"/>
      <c r="O1310" s="68" t="n"/>
    </row>
    <row r="1311" ht="22" customHeight="1">
      <c r="L1311" s="68" t="n"/>
      <c r="M1311" s="68" t="n"/>
      <c r="O1311" s="68" t="n"/>
    </row>
    <row r="1312" ht="22" customHeight="1">
      <c r="L1312" s="68" t="n"/>
      <c r="M1312" s="68" t="n"/>
      <c r="O1312" s="68" t="n"/>
    </row>
    <row r="1313" ht="22" customHeight="1">
      <c r="L1313" s="68" t="n"/>
      <c r="M1313" s="68" t="n"/>
      <c r="O1313" s="68" t="n"/>
    </row>
    <row r="1314" ht="22" customHeight="1">
      <c r="L1314" s="68" t="n"/>
      <c r="M1314" s="68" t="n"/>
      <c r="O1314" s="68" t="n"/>
    </row>
    <row r="1315" ht="22" customHeight="1">
      <c r="L1315" s="68" t="n"/>
      <c r="M1315" s="68" t="n"/>
      <c r="O1315" s="68" t="n"/>
    </row>
    <row r="1316" ht="22" customHeight="1">
      <c r="L1316" s="68" t="n"/>
      <c r="M1316" s="68" t="n"/>
      <c r="O1316" s="68" t="n"/>
    </row>
    <row r="1317" ht="22" customHeight="1">
      <c r="L1317" s="68" t="n"/>
      <c r="M1317" s="68" t="n"/>
      <c r="O1317" s="68" t="n"/>
    </row>
    <row r="1318" ht="22" customHeight="1">
      <c r="L1318" s="68" t="n"/>
      <c r="M1318" s="68" t="n"/>
      <c r="O1318" s="68" t="n"/>
    </row>
    <row r="1319" ht="22" customHeight="1">
      <c r="L1319" s="68" t="n"/>
      <c r="M1319" s="68" t="n"/>
      <c r="O1319" s="68" t="n"/>
    </row>
    <row r="1320" ht="22" customHeight="1">
      <c r="L1320" s="68" t="n"/>
      <c r="M1320" s="68" t="n"/>
      <c r="O1320" s="68" t="n"/>
    </row>
    <row r="1321" ht="22" customHeight="1">
      <c r="L1321" s="68" t="n"/>
      <c r="M1321" s="68" t="n"/>
      <c r="O1321" s="68" t="n"/>
    </row>
    <row r="1322" ht="22" customHeight="1">
      <c r="L1322" s="68" t="n"/>
      <c r="M1322" s="68" t="n"/>
      <c r="O1322" s="68" t="n"/>
    </row>
    <row r="1323" ht="22" customHeight="1">
      <c r="L1323" s="68" t="n"/>
      <c r="M1323" s="68" t="n"/>
      <c r="O1323" s="68" t="n"/>
    </row>
    <row r="1324" ht="22" customHeight="1">
      <c r="L1324" s="68" t="n"/>
      <c r="M1324" s="68" t="n"/>
      <c r="O1324" s="68" t="n"/>
    </row>
    <row r="1325" ht="22" customHeight="1">
      <c r="L1325" s="68" t="n"/>
      <c r="M1325" s="68" t="n"/>
      <c r="O1325" s="68" t="n"/>
    </row>
    <row r="1326" ht="22" customHeight="1">
      <c r="L1326" s="68" t="n"/>
      <c r="M1326" s="68" t="n"/>
      <c r="O1326" s="68" t="n"/>
    </row>
    <row r="1327" ht="22" customHeight="1">
      <c r="L1327" s="68" t="n"/>
      <c r="M1327" s="68" t="n"/>
      <c r="O1327" s="68" t="n"/>
    </row>
    <row r="1328" ht="22" customHeight="1">
      <c r="L1328" s="68" t="n"/>
      <c r="M1328" s="68" t="n"/>
      <c r="O1328" s="68" t="n"/>
    </row>
    <row r="1329" ht="22" customHeight="1">
      <c r="L1329" s="68" t="n"/>
      <c r="M1329" s="68" t="n"/>
      <c r="O1329" s="68" t="n"/>
    </row>
    <row r="1330" ht="22" customHeight="1">
      <c r="L1330" s="68" t="n"/>
      <c r="M1330" s="68" t="n"/>
      <c r="O1330" s="68" t="n"/>
    </row>
    <row r="1331" ht="22" customHeight="1">
      <c r="L1331" s="68" t="n"/>
      <c r="M1331" s="68" t="n"/>
      <c r="O1331" s="68" t="n"/>
    </row>
    <row r="1332" ht="22" customHeight="1">
      <c r="L1332" s="68" t="n"/>
      <c r="M1332" s="68" t="n"/>
      <c r="O1332" s="68" t="n"/>
    </row>
    <row r="1333" ht="22" customHeight="1">
      <c r="L1333" s="68" t="n"/>
      <c r="M1333" s="68" t="n"/>
      <c r="O1333" s="68" t="n"/>
    </row>
    <row r="1334" ht="22" customHeight="1">
      <c r="L1334" s="68" t="n"/>
      <c r="M1334" s="68" t="n"/>
      <c r="O1334" s="68" t="n"/>
    </row>
    <row r="1335" ht="22" customHeight="1">
      <c r="L1335" s="68" t="n"/>
      <c r="M1335" s="68" t="n"/>
      <c r="O1335" s="68" t="n"/>
    </row>
    <row r="1336" ht="22" customHeight="1">
      <c r="L1336" s="68" t="n"/>
      <c r="M1336" s="68" t="n"/>
      <c r="O1336" s="68" t="n"/>
    </row>
    <row r="1337" ht="22" customHeight="1">
      <c r="L1337" s="68" t="n"/>
      <c r="M1337" s="68" t="n"/>
      <c r="O1337" s="68" t="n"/>
    </row>
    <row r="1338" ht="22" customHeight="1">
      <c r="L1338" s="68" t="n"/>
      <c r="M1338" s="68" t="n"/>
      <c r="O1338" s="68" t="n"/>
    </row>
    <row r="1339" ht="22" customHeight="1">
      <c r="L1339" s="68" t="n"/>
      <c r="M1339" s="68" t="n"/>
      <c r="O1339" s="68" t="n"/>
    </row>
    <row r="1340" ht="22" customHeight="1">
      <c r="L1340" s="68" t="n"/>
      <c r="M1340" s="68" t="n"/>
      <c r="O1340" s="68" t="n"/>
    </row>
    <row r="1341" ht="22" customHeight="1">
      <c r="L1341" s="68" t="n"/>
      <c r="M1341" s="68" t="n"/>
      <c r="O1341" s="68" t="n"/>
    </row>
    <row r="1342" ht="22" customHeight="1">
      <c r="L1342" s="68" t="n"/>
      <c r="M1342" s="68" t="n"/>
      <c r="O1342" s="68" t="n"/>
    </row>
    <row r="1343" ht="22" customHeight="1">
      <c r="L1343" s="68" t="n"/>
      <c r="M1343" s="68" t="n"/>
      <c r="O1343" s="68" t="n"/>
    </row>
    <row r="1344" ht="22" customHeight="1">
      <c r="L1344" s="68" t="n"/>
      <c r="M1344" s="68" t="n"/>
      <c r="O1344" s="68" t="n"/>
    </row>
    <row r="1345" ht="22" customHeight="1">
      <c r="L1345" s="68" t="n"/>
      <c r="M1345" s="68" t="n"/>
      <c r="O1345" s="68" t="n"/>
    </row>
    <row r="1346" ht="22" customHeight="1">
      <c r="L1346" s="68" t="n"/>
      <c r="M1346" s="68" t="n"/>
      <c r="O1346" s="68" t="n"/>
    </row>
    <row r="1347" ht="22" customHeight="1">
      <c r="L1347" s="68" t="n"/>
      <c r="M1347" s="68" t="n"/>
      <c r="O1347" s="68" t="n"/>
    </row>
    <row r="1348" ht="22" customHeight="1">
      <c r="L1348" s="68" t="n"/>
      <c r="M1348" s="68" t="n"/>
      <c r="O1348" s="68" t="n"/>
    </row>
    <row r="1349" ht="22" customHeight="1">
      <c r="L1349" s="68" t="n"/>
      <c r="M1349" s="68" t="n"/>
      <c r="O1349" s="68" t="n"/>
    </row>
    <row r="1350" ht="22" customHeight="1">
      <c r="L1350" s="68" t="n"/>
      <c r="M1350" s="68" t="n"/>
      <c r="O1350" s="68" t="n"/>
    </row>
    <row r="1351" ht="22" customHeight="1">
      <c r="L1351" s="68" t="n"/>
      <c r="M1351" s="68" t="n"/>
      <c r="O1351" s="68" t="n"/>
    </row>
    <row r="1352" ht="22" customHeight="1">
      <c r="L1352" s="68" t="n"/>
      <c r="M1352" s="68" t="n"/>
      <c r="O1352" s="68" t="n"/>
    </row>
    <row r="1353" ht="22" customHeight="1">
      <c r="L1353" s="68" t="n"/>
      <c r="M1353" s="68" t="n"/>
      <c r="O1353" s="68" t="n"/>
    </row>
    <row r="1354" ht="22" customHeight="1">
      <c r="L1354" s="68" t="n"/>
      <c r="M1354" s="68" t="n"/>
      <c r="O1354" s="68" t="n"/>
    </row>
    <row r="1355" ht="22" customHeight="1">
      <c r="L1355" s="68" t="n"/>
      <c r="M1355" s="68" t="n"/>
      <c r="O1355" s="68" t="n"/>
    </row>
    <row r="1356" ht="22" customHeight="1">
      <c r="L1356" s="68" t="n"/>
      <c r="M1356" s="68" t="n"/>
      <c r="O1356" s="68" t="n"/>
    </row>
    <row r="1357" ht="22" customHeight="1">
      <c r="L1357" s="68" t="n"/>
      <c r="M1357" s="68" t="n"/>
      <c r="O1357" s="68" t="n"/>
    </row>
    <row r="1358" ht="22" customHeight="1">
      <c r="L1358" s="68" t="n"/>
      <c r="M1358" s="68" t="n"/>
      <c r="O1358" s="68" t="n"/>
    </row>
    <row r="1359" ht="22" customHeight="1">
      <c r="L1359" s="68" t="n"/>
      <c r="M1359" s="68" t="n"/>
      <c r="O1359" s="68" t="n"/>
    </row>
    <row r="1360" ht="22" customHeight="1">
      <c r="L1360" s="68" t="n"/>
      <c r="M1360" s="68" t="n"/>
      <c r="O1360" s="68" t="n"/>
    </row>
    <row r="1361" ht="22" customHeight="1">
      <c r="L1361" s="68" t="n"/>
      <c r="M1361" s="68" t="n"/>
      <c r="O1361" s="68" t="n"/>
    </row>
    <row r="1362" ht="22" customHeight="1">
      <c r="L1362" s="68" t="n"/>
      <c r="M1362" s="68" t="n"/>
      <c r="O1362" s="68" t="n"/>
    </row>
    <row r="1363" ht="22" customHeight="1">
      <c r="L1363" s="68" t="n"/>
      <c r="M1363" s="68" t="n"/>
      <c r="O1363" s="68" t="n"/>
    </row>
    <row r="1364" ht="22" customHeight="1">
      <c r="L1364" s="68" t="n"/>
      <c r="M1364" s="68" t="n"/>
      <c r="O1364" s="68" t="n"/>
    </row>
    <row r="1365" ht="22" customHeight="1">
      <c r="L1365" s="68" t="n"/>
      <c r="M1365" s="68" t="n"/>
      <c r="O1365" s="68" t="n"/>
    </row>
    <row r="1366" ht="22" customHeight="1">
      <c r="L1366" s="68" t="n"/>
      <c r="M1366" s="68" t="n"/>
      <c r="O1366" s="68" t="n"/>
    </row>
    <row r="1367" ht="22" customHeight="1">
      <c r="L1367" s="68" t="n"/>
      <c r="M1367" s="68" t="n"/>
      <c r="O1367" s="68" t="n"/>
    </row>
    <row r="1368" ht="22" customHeight="1">
      <c r="L1368" s="68" t="n"/>
      <c r="M1368" s="68" t="n"/>
      <c r="O1368" s="68" t="n"/>
    </row>
    <row r="1369" ht="22" customHeight="1">
      <c r="L1369" s="68" t="n"/>
      <c r="M1369" s="68" t="n"/>
      <c r="O1369" s="68" t="n"/>
    </row>
    <row r="1370" ht="22" customHeight="1">
      <c r="L1370" s="68" t="n"/>
      <c r="M1370" s="68" t="n"/>
      <c r="O1370" s="68" t="n"/>
    </row>
    <row r="1371" ht="22" customHeight="1">
      <c r="L1371" s="68" t="n"/>
      <c r="M1371" s="68" t="n"/>
      <c r="O1371" s="68" t="n"/>
    </row>
    <row r="1372" ht="22" customHeight="1">
      <c r="L1372" s="68" t="n"/>
      <c r="M1372" s="68" t="n"/>
      <c r="O1372" s="68" t="n"/>
    </row>
    <row r="1373" ht="22" customHeight="1">
      <c r="L1373" s="68" t="n"/>
      <c r="M1373" s="68" t="n"/>
      <c r="O1373" s="68" t="n"/>
    </row>
    <row r="1374" ht="22" customHeight="1">
      <c r="L1374" s="68" t="n"/>
      <c r="M1374" s="68" t="n"/>
      <c r="O1374" s="68" t="n"/>
    </row>
    <row r="1375" ht="22" customHeight="1">
      <c r="L1375" s="68" t="n"/>
      <c r="M1375" s="68" t="n"/>
      <c r="O1375" s="68" t="n"/>
    </row>
    <row r="1376" ht="22" customHeight="1">
      <c r="L1376" s="68" t="n"/>
      <c r="M1376" s="68" t="n"/>
      <c r="O1376" s="68" t="n"/>
    </row>
    <row r="1377" ht="22" customHeight="1">
      <c r="L1377" s="68" t="n"/>
      <c r="M1377" s="68" t="n"/>
      <c r="O1377" s="68" t="n"/>
    </row>
    <row r="1378" ht="22" customHeight="1">
      <c r="L1378" s="68" t="n"/>
      <c r="M1378" s="68" t="n"/>
      <c r="O1378" s="68" t="n"/>
    </row>
    <row r="1379" ht="22" customHeight="1">
      <c r="L1379" s="68" t="n"/>
      <c r="M1379" s="68" t="n"/>
      <c r="O1379" s="68" t="n"/>
    </row>
    <row r="1380" ht="22" customHeight="1">
      <c r="L1380" s="68" t="n"/>
      <c r="M1380" s="68" t="n"/>
      <c r="O1380" s="68" t="n"/>
    </row>
    <row r="1381" ht="22" customHeight="1">
      <c r="L1381" s="68" t="n"/>
      <c r="M1381" s="68" t="n"/>
      <c r="O1381" s="68" t="n"/>
    </row>
    <row r="1382" ht="22" customHeight="1">
      <c r="L1382" s="68" t="n"/>
      <c r="M1382" s="68" t="n"/>
      <c r="O1382" s="68" t="n"/>
    </row>
    <row r="1383" ht="22" customHeight="1">
      <c r="L1383" s="68" t="n"/>
      <c r="M1383" s="68" t="n"/>
      <c r="O1383" s="68" t="n"/>
    </row>
    <row r="1384" ht="22" customHeight="1">
      <c r="L1384" s="68" t="n"/>
      <c r="M1384" s="68" t="n"/>
      <c r="O1384" s="68" t="n"/>
    </row>
    <row r="1385" ht="22" customHeight="1">
      <c r="L1385" s="68" t="n"/>
      <c r="M1385" s="68" t="n"/>
      <c r="O1385" s="68" t="n"/>
    </row>
    <row r="1386" ht="22" customHeight="1">
      <c r="L1386" s="68" t="n"/>
      <c r="M1386" s="68" t="n"/>
      <c r="O1386" s="68" t="n"/>
    </row>
    <row r="1387" ht="22" customHeight="1">
      <c r="L1387" s="68" t="n"/>
      <c r="M1387" s="68" t="n"/>
      <c r="O1387" s="68" t="n"/>
    </row>
    <row r="1388" ht="22" customHeight="1">
      <c r="L1388" s="68" t="n"/>
      <c r="M1388" s="68" t="n"/>
      <c r="O1388" s="68" t="n"/>
    </row>
    <row r="1389" ht="22" customHeight="1">
      <c r="L1389" s="68" t="n"/>
      <c r="M1389" s="68" t="n"/>
      <c r="O1389" s="68" t="n"/>
    </row>
    <row r="1390" ht="22" customHeight="1">
      <c r="L1390" s="68" t="n"/>
      <c r="M1390" s="68" t="n"/>
      <c r="O1390" s="68" t="n"/>
    </row>
    <row r="1391" ht="22" customHeight="1">
      <c r="L1391" s="68" t="n"/>
      <c r="M1391" s="68" t="n"/>
      <c r="O1391" s="68" t="n"/>
    </row>
    <row r="1392" ht="22" customHeight="1">
      <c r="L1392" s="68" t="n"/>
      <c r="M1392" s="68" t="n"/>
      <c r="O1392" s="68" t="n"/>
    </row>
    <row r="1393" ht="22" customHeight="1">
      <c r="L1393" s="68" t="n"/>
      <c r="M1393" s="68" t="n"/>
      <c r="O1393" s="68" t="n"/>
    </row>
    <row r="1394" ht="22" customHeight="1">
      <c r="L1394" s="68" t="n"/>
      <c r="M1394" s="68" t="n"/>
      <c r="O1394" s="68" t="n"/>
    </row>
    <row r="1395" ht="22" customHeight="1">
      <c r="L1395" s="68" t="n"/>
      <c r="M1395" s="68" t="n"/>
      <c r="O1395" s="68" t="n"/>
    </row>
    <row r="1396" ht="22" customHeight="1">
      <c r="L1396" s="68" t="n"/>
      <c r="M1396" s="68" t="n"/>
      <c r="O1396" s="68" t="n"/>
    </row>
    <row r="1397" ht="22" customHeight="1">
      <c r="L1397" s="68" t="n"/>
      <c r="M1397" s="68" t="n"/>
      <c r="O1397" s="68" t="n"/>
    </row>
    <row r="1398" ht="22" customHeight="1">
      <c r="L1398" s="68" t="n"/>
      <c r="M1398" s="68" t="n"/>
      <c r="O1398" s="68" t="n"/>
    </row>
    <row r="1399" ht="22" customHeight="1">
      <c r="L1399" s="68" t="n"/>
      <c r="M1399" s="68" t="n"/>
      <c r="O1399" s="68" t="n"/>
    </row>
    <row r="1400" ht="22" customHeight="1">
      <c r="L1400" s="68" t="n"/>
      <c r="M1400" s="68" t="n"/>
      <c r="O1400" s="68" t="n"/>
    </row>
    <row r="1401" ht="22" customHeight="1">
      <c r="L1401" s="68" t="n"/>
      <c r="M1401" s="68" t="n"/>
      <c r="O1401" s="68" t="n"/>
    </row>
    <row r="1402" ht="22" customHeight="1">
      <c r="L1402" s="68" t="n"/>
      <c r="M1402" s="68" t="n"/>
      <c r="O1402" s="68" t="n"/>
    </row>
    <row r="1403" ht="22" customHeight="1">
      <c r="L1403" s="68" t="n"/>
      <c r="M1403" s="68" t="n"/>
      <c r="O1403" s="68" t="n"/>
    </row>
    <row r="1404" ht="22" customHeight="1">
      <c r="L1404" s="68" t="n"/>
      <c r="M1404" s="68" t="n"/>
      <c r="O1404" s="68" t="n"/>
    </row>
    <row r="1405" ht="22" customHeight="1">
      <c r="L1405" s="68" t="n"/>
      <c r="M1405" s="68" t="n"/>
      <c r="O1405" s="68" t="n"/>
    </row>
    <row r="1406" ht="22" customHeight="1">
      <c r="L1406" s="68" t="n"/>
      <c r="M1406" s="68" t="n"/>
      <c r="O1406" s="68" t="n"/>
    </row>
    <row r="1407" ht="22" customHeight="1">
      <c r="L1407" s="68" t="n"/>
      <c r="M1407" s="68" t="n"/>
      <c r="O1407" s="68" t="n"/>
    </row>
    <row r="1408" ht="22" customHeight="1">
      <c r="L1408" s="68" t="n"/>
      <c r="M1408" s="68" t="n"/>
      <c r="O1408" s="68" t="n"/>
    </row>
    <row r="1409" ht="22" customHeight="1">
      <c r="L1409" s="68" t="n"/>
      <c r="M1409" s="68" t="n"/>
      <c r="O1409" s="68" t="n"/>
    </row>
    <row r="1410" ht="22" customHeight="1">
      <c r="L1410" s="68" t="n"/>
      <c r="M1410" s="68" t="n"/>
      <c r="O1410" s="68" t="n"/>
    </row>
    <row r="1411" ht="22" customHeight="1">
      <c r="L1411" s="68" t="n"/>
      <c r="M1411" s="68" t="n"/>
      <c r="O1411" s="68" t="n"/>
    </row>
    <row r="1412" ht="22" customHeight="1">
      <c r="L1412" s="68" t="n"/>
      <c r="M1412" s="68" t="n"/>
      <c r="O1412" s="68" t="n"/>
    </row>
    <row r="1413" ht="22" customHeight="1">
      <c r="L1413" s="68" t="n"/>
      <c r="M1413" s="68" t="n"/>
      <c r="O1413" s="68" t="n"/>
    </row>
    <row r="1414" ht="22" customHeight="1">
      <c r="L1414" s="68" t="n"/>
      <c r="M1414" s="68" t="n"/>
      <c r="O1414" s="68" t="n"/>
    </row>
    <row r="1415" ht="22" customHeight="1">
      <c r="L1415" s="68" t="n"/>
      <c r="M1415" s="68" t="n"/>
      <c r="O1415" s="68" t="n"/>
    </row>
    <row r="1416" ht="22" customHeight="1">
      <c r="L1416" s="68" t="n"/>
      <c r="M1416" s="68" t="n"/>
      <c r="O1416" s="68" t="n"/>
    </row>
    <row r="1417" ht="22" customHeight="1">
      <c r="L1417" s="68" t="n"/>
      <c r="M1417" s="68" t="n"/>
      <c r="O1417" s="68" t="n"/>
    </row>
    <row r="1418" ht="22" customHeight="1">
      <c r="L1418" s="68" t="n"/>
      <c r="M1418" s="68" t="n"/>
      <c r="O1418" s="68" t="n"/>
    </row>
    <row r="1419" ht="22" customHeight="1">
      <c r="L1419" s="68" t="n"/>
      <c r="M1419" s="68" t="n"/>
      <c r="O1419" s="68" t="n"/>
    </row>
    <row r="1420" ht="22" customHeight="1">
      <c r="L1420" s="68" t="n"/>
      <c r="M1420" s="68" t="n"/>
      <c r="O1420" s="68" t="n"/>
    </row>
    <row r="1421" ht="22" customHeight="1">
      <c r="L1421" s="68" t="n"/>
      <c r="M1421" s="68" t="n"/>
      <c r="O1421" s="68" t="n"/>
    </row>
    <row r="1422" ht="22" customHeight="1">
      <c r="L1422" s="68" t="n"/>
      <c r="M1422" s="68" t="n"/>
      <c r="O1422" s="68" t="n"/>
    </row>
    <row r="1423" ht="22" customHeight="1">
      <c r="L1423" s="68" t="n"/>
      <c r="M1423" s="68" t="n"/>
      <c r="O1423" s="68" t="n"/>
    </row>
    <row r="1424" ht="22" customHeight="1">
      <c r="L1424" s="68" t="n"/>
      <c r="M1424" s="68" t="n"/>
      <c r="O1424" s="68" t="n"/>
    </row>
    <row r="1425" ht="22" customHeight="1">
      <c r="L1425" s="68" t="n"/>
      <c r="M1425" s="68" t="n"/>
      <c r="O1425" s="68" t="n"/>
    </row>
    <row r="1426" ht="22" customHeight="1">
      <c r="L1426" s="68" t="n"/>
      <c r="M1426" s="68" t="n"/>
      <c r="O1426" s="68" t="n"/>
    </row>
    <row r="1427" ht="22" customHeight="1">
      <c r="L1427" s="68" t="n"/>
      <c r="M1427" s="68" t="n"/>
      <c r="O1427" s="68" t="n"/>
    </row>
    <row r="1428" ht="22" customHeight="1">
      <c r="L1428" s="68" t="n"/>
      <c r="M1428" s="68" t="n"/>
      <c r="O1428" s="68" t="n"/>
    </row>
    <row r="1429" ht="22" customHeight="1">
      <c r="L1429" s="68" t="n"/>
      <c r="M1429" s="68" t="n"/>
      <c r="O1429" s="68" t="n"/>
    </row>
    <row r="1430" ht="22" customHeight="1">
      <c r="L1430" s="68" t="n"/>
      <c r="M1430" s="68" t="n"/>
      <c r="O1430" s="68" t="n"/>
    </row>
    <row r="1431" ht="22" customHeight="1">
      <c r="L1431" s="68" t="n"/>
      <c r="M1431" s="68" t="n"/>
      <c r="O1431" s="68" t="n"/>
    </row>
    <row r="1432" ht="22" customHeight="1">
      <c r="L1432" s="68" t="n"/>
      <c r="M1432" s="68" t="n"/>
      <c r="O1432" s="68" t="n"/>
    </row>
    <row r="1433" ht="22" customHeight="1">
      <c r="L1433" s="68" t="n"/>
      <c r="M1433" s="68" t="n"/>
      <c r="O1433" s="68" t="n"/>
    </row>
    <row r="1434" ht="22" customHeight="1">
      <c r="L1434" s="68" t="n"/>
      <c r="M1434" s="68" t="n"/>
      <c r="O1434" s="68" t="n"/>
    </row>
    <row r="1435" ht="22" customHeight="1">
      <c r="L1435" s="68" t="n"/>
      <c r="M1435" s="68" t="n"/>
      <c r="O1435" s="68" t="n"/>
    </row>
    <row r="1436" ht="22" customHeight="1">
      <c r="L1436" s="68" t="n"/>
      <c r="M1436" s="68" t="n"/>
      <c r="O1436" s="68" t="n"/>
    </row>
    <row r="1437" ht="22" customHeight="1">
      <c r="L1437" s="68" t="n"/>
      <c r="M1437" s="68" t="n"/>
      <c r="O1437" s="68" t="n"/>
    </row>
    <row r="1438" ht="22" customHeight="1">
      <c r="L1438" s="68" t="n"/>
      <c r="M1438" s="68" t="n"/>
      <c r="O1438" s="68" t="n"/>
    </row>
    <row r="1439" ht="22" customHeight="1">
      <c r="L1439" s="68" t="n"/>
      <c r="M1439" s="68" t="n"/>
      <c r="O1439" s="68" t="n"/>
    </row>
    <row r="1440" ht="22" customHeight="1">
      <c r="L1440" s="68" t="n"/>
      <c r="M1440" s="68" t="n"/>
      <c r="O1440" s="68" t="n"/>
    </row>
    <row r="1441" ht="22" customHeight="1">
      <c r="L1441" s="68" t="n"/>
      <c r="M1441" s="68" t="n"/>
      <c r="O1441" s="68" t="n"/>
    </row>
    <row r="1442" ht="22" customHeight="1">
      <c r="L1442" s="68" t="n"/>
      <c r="M1442" s="68" t="n"/>
      <c r="O1442" s="68" t="n"/>
    </row>
    <row r="1443" ht="22" customHeight="1">
      <c r="L1443" s="68" t="n"/>
      <c r="M1443" s="68" t="n"/>
      <c r="O1443" s="68" t="n"/>
    </row>
    <row r="1444" ht="22" customHeight="1">
      <c r="L1444" s="68" t="n"/>
      <c r="M1444" s="68" t="n"/>
      <c r="O1444" s="68" t="n"/>
    </row>
    <row r="1445" ht="22" customHeight="1">
      <c r="L1445" s="68" t="n"/>
      <c r="M1445" s="68" t="n"/>
      <c r="O1445" s="68" t="n"/>
    </row>
    <row r="1446" ht="22" customHeight="1">
      <c r="L1446" s="68" t="n"/>
      <c r="M1446" s="68" t="n"/>
      <c r="O1446" s="68" t="n"/>
    </row>
    <row r="1447" ht="22" customHeight="1">
      <c r="L1447" s="68" t="n"/>
      <c r="M1447" s="68" t="n"/>
      <c r="O1447" s="68" t="n"/>
    </row>
    <row r="1448" ht="22" customHeight="1">
      <c r="L1448" s="68" t="n"/>
      <c r="M1448" s="68" t="n"/>
      <c r="O1448" s="68" t="n"/>
    </row>
    <row r="1449" ht="22" customHeight="1">
      <c r="L1449" s="68" t="n"/>
      <c r="M1449" s="68" t="n"/>
      <c r="O1449" s="68" t="n"/>
    </row>
    <row r="1450" ht="22" customHeight="1">
      <c r="L1450" s="68" t="n"/>
      <c r="M1450" s="68" t="n"/>
      <c r="O1450" s="68" t="n"/>
    </row>
    <row r="1451" ht="22" customHeight="1">
      <c r="L1451" s="68" t="n"/>
      <c r="M1451" s="68" t="n"/>
      <c r="O1451" s="68" t="n"/>
    </row>
    <row r="1452" ht="22" customHeight="1">
      <c r="L1452" s="68" t="n"/>
      <c r="M1452" s="68" t="n"/>
      <c r="O1452" s="68" t="n"/>
    </row>
    <row r="1453" ht="22" customHeight="1">
      <c r="L1453" s="68" t="n"/>
      <c r="M1453" s="68" t="n"/>
      <c r="O1453" s="68" t="n"/>
    </row>
    <row r="1454" ht="22" customHeight="1">
      <c r="L1454" s="68" t="n"/>
      <c r="M1454" s="68" t="n"/>
      <c r="O1454" s="68" t="n"/>
    </row>
    <row r="1455" ht="22" customHeight="1">
      <c r="L1455" s="68" t="n"/>
      <c r="M1455" s="68" t="n"/>
      <c r="O1455" s="68" t="n"/>
    </row>
    <row r="1456" ht="22" customHeight="1">
      <c r="L1456" s="68" t="n"/>
      <c r="M1456" s="68" t="n"/>
      <c r="O1456" s="68" t="n"/>
    </row>
    <row r="1457" ht="22" customHeight="1">
      <c r="L1457" s="68" t="n"/>
      <c r="M1457" s="68" t="n"/>
      <c r="O1457" s="68" t="n"/>
    </row>
    <row r="1458" ht="22" customHeight="1">
      <c r="L1458" s="68" t="n"/>
      <c r="M1458" s="68" t="n"/>
      <c r="O1458" s="68" t="n"/>
    </row>
    <row r="1459" ht="22" customHeight="1">
      <c r="L1459" s="68" t="n"/>
      <c r="M1459" s="68" t="n"/>
      <c r="O1459" s="68" t="n"/>
    </row>
    <row r="1460" ht="22" customHeight="1">
      <c r="L1460" s="68" t="n"/>
      <c r="M1460" s="68" t="n"/>
      <c r="O1460" s="68" t="n"/>
    </row>
    <row r="1461" ht="22" customHeight="1">
      <c r="L1461" s="68" t="n"/>
      <c r="M1461" s="68" t="n"/>
      <c r="O1461" s="68" t="n"/>
    </row>
    <row r="1462" ht="22" customHeight="1">
      <c r="L1462" s="68" t="n"/>
      <c r="M1462" s="68" t="n"/>
      <c r="O1462" s="68" t="n"/>
    </row>
    <row r="1463" ht="22" customHeight="1">
      <c r="L1463" s="68" t="n"/>
      <c r="M1463" s="68" t="n"/>
      <c r="O1463" s="68" t="n"/>
    </row>
    <row r="1464" ht="22" customHeight="1">
      <c r="L1464" s="68" t="n"/>
      <c r="M1464" s="68" t="n"/>
      <c r="O1464" s="68" t="n"/>
    </row>
    <row r="1465" ht="22" customHeight="1">
      <c r="L1465" s="68" t="n"/>
      <c r="M1465" s="68" t="n"/>
      <c r="O1465" s="68" t="n"/>
    </row>
    <row r="1466" ht="22" customHeight="1">
      <c r="L1466" s="68" t="n"/>
      <c r="M1466" s="68" t="n"/>
      <c r="O1466" s="68" t="n"/>
    </row>
    <row r="1467" ht="22" customHeight="1">
      <c r="L1467" s="68" t="n"/>
      <c r="M1467" s="68" t="n"/>
      <c r="O1467" s="68" t="n"/>
    </row>
    <row r="1468" ht="22" customHeight="1">
      <c r="L1468" s="68" t="n"/>
      <c r="M1468" s="68" t="n"/>
      <c r="O1468" s="68" t="n"/>
    </row>
    <row r="1469" ht="22" customHeight="1">
      <c r="L1469" s="68" t="n"/>
      <c r="M1469" s="68" t="n"/>
      <c r="O1469" s="68" t="n"/>
    </row>
    <row r="1470" ht="22" customHeight="1">
      <c r="L1470" s="68" t="n"/>
      <c r="M1470" s="68" t="n"/>
      <c r="O1470" s="68" t="n"/>
    </row>
    <row r="1471" ht="22" customHeight="1">
      <c r="L1471" s="68" t="n"/>
      <c r="M1471" s="68" t="n"/>
      <c r="O1471" s="68" t="n"/>
    </row>
    <row r="1472" ht="22" customHeight="1">
      <c r="L1472" s="68" t="n"/>
      <c r="M1472" s="68" t="n"/>
      <c r="O1472" s="68" t="n"/>
    </row>
    <row r="1473" ht="22" customHeight="1">
      <c r="L1473" s="68" t="n"/>
      <c r="M1473" s="68" t="n"/>
      <c r="O1473" s="68" t="n"/>
    </row>
    <row r="1474" ht="22" customHeight="1">
      <c r="L1474" s="68" t="n"/>
      <c r="M1474" s="68" t="n"/>
      <c r="O1474" s="68" t="n"/>
    </row>
    <row r="1475" ht="22" customHeight="1">
      <c r="L1475" s="68" t="n"/>
      <c r="M1475" s="68" t="n"/>
      <c r="O1475" s="68" t="n"/>
    </row>
    <row r="1476" ht="22" customHeight="1">
      <c r="L1476" s="68" t="n"/>
      <c r="M1476" s="68" t="n"/>
      <c r="O1476" s="68" t="n"/>
    </row>
    <row r="1477" ht="22" customHeight="1">
      <c r="L1477" s="68" t="n"/>
      <c r="M1477" s="68" t="n"/>
      <c r="O1477" s="68" t="n"/>
    </row>
    <row r="1478" ht="22" customHeight="1">
      <c r="L1478" s="68" t="n"/>
      <c r="M1478" s="68" t="n"/>
      <c r="O1478" s="68" t="n"/>
    </row>
    <row r="1479" ht="22" customHeight="1">
      <c r="L1479" s="68" t="n"/>
      <c r="M1479" s="68" t="n"/>
      <c r="O1479" s="68" t="n"/>
    </row>
    <row r="1480" ht="22" customHeight="1">
      <c r="L1480" s="68" t="n"/>
      <c r="M1480" s="68" t="n"/>
      <c r="O1480" s="68" t="n"/>
    </row>
    <row r="1481" ht="22" customHeight="1">
      <c r="L1481" s="68" t="n"/>
      <c r="M1481" s="68" t="n"/>
      <c r="O1481" s="68" t="n"/>
    </row>
    <row r="1482" ht="22" customHeight="1">
      <c r="L1482" s="68" t="n"/>
      <c r="M1482" s="68" t="n"/>
      <c r="O1482" s="68" t="n"/>
    </row>
    <row r="1483" ht="22" customHeight="1">
      <c r="L1483" s="68" t="n"/>
      <c r="M1483" s="68" t="n"/>
      <c r="O1483" s="68" t="n"/>
    </row>
    <row r="1484" ht="22" customHeight="1">
      <c r="L1484" s="68" t="n"/>
      <c r="M1484" s="68" t="n"/>
      <c r="O1484" s="68" t="n"/>
    </row>
    <row r="1485" ht="22" customHeight="1">
      <c r="L1485" s="68" t="n"/>
      <c r="M1485" s="68" t="n"/>
      <c r="O1485" s="68" t="n"/>
    </row>
    <row r="1486" ht="22" customHeight="1">
      <c r="L1486" s="68" t="n"/>
      <c r="M1486" s="68" t="n"/>
      <c r="O1486" s="68" t="n"/>
    </row>
    <row r="1487" ht="22" customHeight="1">
      <c r="L1487" s="68" t="n"/>
      <c r="M1487" s="68" t="n"/>
      <c r="O1487" s="68" t="n"/>
    </row>
    <row r="1488" ht="22" customHeight="1">
      <c r="L1488" s="68" t="n"/>
      <c r="M1488" s="68" t="n"/>
      <c r="O1488" s="68" t="n"/>
    </row>
    <row r="1489" ht="22" customHeight="1">
      <c r="L1489" s="68" t="n"/>
      <c r="M1489" s="68" t="n"/>
      <c r="O1489" s="68" t="n"/>
    </row>
    <row r="1490" ht="22" customHeight="1">
      <c r="L1490" s="68" t="n"/>
      <c r="M1490" s="68" t="n"/>
      <c r="O1490" s="68" t="n"/>
    </row>
    <row r="1491" ht="22" customHeight="1">
      <c r="L1491" s="68" t="n"/>
      <c r="M1491" s="68" t="n"/>
      <c r="O1491" s="68" t="n"/>
    </row>
    <row r="1492" ht="22" customHeight="1">
      <c r="L1492" s="68" t="n"/>
      <c r="M1492" s="68" t="n"/>
      <c r="O1492" s="68" t="n"/>
    </row>
    <row r="1493" ht="22" customHeight="1">
      <c r="L1493" s="68" t="n"/>
      <c r="M1493" s="68" t="n"/>
      <c r="O1493" s="68" t="n"/>
    </row>
    <row r="1494" ht="22" customHeight="1">
      <c r="L1494" s="68" t="n"/>
      <c r="M1494" s="68" t="n"/>
      <c r="O1494" s="68" t="n"/>
    </row>
    <row r="1495" ht="22" customHeight="1">
      <c r="L1495" s="68" t="n"/>
      <c r="M1495" s="68" t="n"/>
      <c r="O1495" s="68" t="n"/>
    </row>
    <row r="1496" ht="22" customHeight="1">
      <c r="L1496" s="68" t="n"/>
      <c r="M1496" s="68" t="n"/>
      <c r="O1496" s="68" t="n"/>
    </row>
    <row r="1497" ht="22" customHeight="1">
      <c r="L1497" s="68" t="n"/>
      <c r="M1497" s="68" t="n"/>
      <c r="O1497" s="68" t="n"/>
    </row>
    <row r="1498" ht="22" customHeight="1">
      <c r="L1498" s="68" t="n"/>
      <c r="M1498" s="68" t="n"/>
      <c r="O1498" s="68" t="n"/>
    </row>
    <row r="1499" ht="22" customHeight="1">
      <c r="L1499" s="68" t="n"/>
      <c r="M1499" s="68" t="n"/>
      <c r="O1499" s="68" t="n"/>
    </row>
    <row r="1500" ht="22" customHeight="1">
      <c r="L1500" s="68" t="n"/>
      <c r="M1500" s="68" t="n"/>
      <c r="O1500" s="68" t="n"/>
    </row>
    <row r="1501" ht="22" customHeight="1">
      <c r="L1501" s="68" t="n"/>
      <c r="M1501" s="68" t="n"/>
      <c r="O1501" s="68" t="n"/>
    </row>
  </sheetData>
  <autoFilter ref="A1:O1501"/>
  <conditionalFormatting sqref="D2:D1501">
    <cfRule type="expression" priority="1" dxfId="3">
      <formula>$D2="Source research"</formula>
    </cfRule>
    <cfRule type="expression" priority="2" dxfId="0">
      <formula>$D2="Advanced history review"</formula>
    </cfRule>
    <cfRule type="expression" priority="3" dxfId="3">
      <formula>$D2="Publication / licensing"</formula>
    </cfRule>
  </conditionalFormatting>
  <conditionalFormatting sqref="G2:G1501">
    <cfRule type="expression" priority="4" dxfId="3">
      <formula>$G2="High"</formula>
    </cfRule>
    <cfRule type="expression" priority="5" dxfId="0">
      <formula>$G2="Critical"</formula>
    </cfRule>
  </conditionalFormatting>
  <conditionalFormatting sqref="K2:K1501">
    <cfRule type="expression" priority="6" dxfId="3">
      <formula>$K2="Open"</formula>
    </cfRule>
    <cfRule type="expression" priority="7" dxfId="1">
      <formula>$K2="In progress"</formula>
    </cfRule>
    <cfRule type="expression" priority="8" dxfId="0">
      <formula>$K2="Blocked"</formula>
    </cfRule>
    <cfRule type="expression" priority="9" dxfId="4">
      <formula>$K2="Closed"</formula>
    </cfRule>
  </conditionalFormatting>
  <dataValidations count="3">
    <dataValidation sqref="D2:D1501" showDropDown="0" showInputMessage="0" showErrorMessage="0" allowBlank="0" type="list">
      <formula1>"Source research,Advanced history review,Publication / licensing,Visitor information,Technical QA,Other"</formula1>
    </dataValidation>
    <dataValidation sqref="G2:G1501" showDropDown="0" showInputMessage="0" showErrorMessage="0" allowBlank="0" type="list">
      <formula1>"Low,Normal,High,Critical"</formula1>
    </dataValidation>
    <dataValidation sqref="K2:K1501" showDropDown="0" showInputMessage="0" showErrorMessage="0" allowBlank="0" type="list">
      <formula1>"Open,In progress,Blocked,Closed"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6" customWidth="1" min="1" max="1"/>
    <col width="19" customWidth="1" min="2" max="2"/>
    <col width="24" customWidth="1" min="3" max="3"/>
    <col width="19" customWidth="1" min="4" max="4"/>
    <col width="21" customWidth="1" min="5" max="5"/>
    <col width="20" customWidth="1" min="6" max="6"/>
    <col width="18" customWidth="1" min="7" max="7"/>
    <col width="18" customWidth="1" min="8" max="8"/>
    <col width="22" customWidth="1" min="9" max="9"/>
    <col width="23" customWidth="1" min="10" max="10"/>
    <col width="20" customWidth="1" min="11" max="11"/>
    <col width="20" customWidth="1" min="12" max="12"/>
    <col width="18" customWidth="1" min="13" max="13"/>
    <col width="27" customWidth="1" min="14" max="14"/>
    <col width="45" customWidth="1" min="15" max="15"/>
    <col width="55" customWidth="1" min="16" max="16"/>
  </cols>
  <sheetData>
    <row r="1" ht="36" customHeight="1">
      <c r="A1" s="5" t="inlineStr">
        <is>
          <t>Batch ID</t>
        </is>
      </c>
      <c r="B1" s="5" t="inlineStr">
        <is>
          <t>Date completed</t>
        </is>
      </c>
      <c r="C1" s="5" t="inlineStr">
        <is>
          <t>Country / region</t>
        </is>
      </c>
      <c r="D1" s="5" t="inlineStr">
        <is>
          <t>Tier 1 candidates</t>
        </is>
      </c>
      <c r="E1" s="5" t="inlineStr">
        <is>
          <t>Tier 1 evidence ready</t>
        </is>
      </c>
      <c r="F1" s="5" t="inlineStr">
        <is>
          <t>Source queue additions</t>
        </is>
      </c>
      <c r="G1" s="5" t="inlineStr">
        <is>
          <t>Tier 2 checked</t>
        </is>
      </c>
      <c r="H1" s="5" t="inlineStr">
        <is>
          <t>History verified</t>
        </is>
      </c>
      <c r="I1" s="5" t="inlineStr">
        <is>
          <t>Advanced review tickets</t>
        </is>
      </c>
      <c r="J1" s="5" t="inlineStr">
        <is>
          <t>Publication QA checked</t>
        </is>
      </c>
      <c r="K1" s="5" t="inlineStr">
        <is>
          <t>Publication ready</t>
        </is>
      </c>
      <c r="L1" s="5" t="inlineStr">
        <is>
          <t>New preview pins</t>
        </is>
      </c>
      <c r="M1" s="5" t="inlineStr">
        <is>
          <t>Public releases</t>
        </is>
      </c>
      <c r="N1" s="5" t="inlineStr">
        <is>
          <t>Model / script</t>
        </is>
      </c>
      <c r="O1" s="5" t="inlineStr">
        <is>
          <t>Commit / run reference</t>
        </is>
      </c>
      <c r="P1" s="5" t="inlineStr">
        <is>
          <t>Notes / errors</t>
        </is>
      </c>
    </row>
    <row r="2" ht="22" customHeight="1">
      <c r="A2" t="inlineStr">
        <is>
          <t>pilot-01</t>
        </is>
      </c>
      <c r="B2" s="68" t="n">
        <v>46324</v>
      </c>
      <c r="C2" t="inlineStr">
        <is>
          <t>Kent, United Kingdom</t>
        </is>
      </c>
      <c r="D2" t="n">
        <v>5</v>
      </c>
      <c r="E2" t="n">
        <v>5</v>
      </c>
      <c r="F2" t="n">
        <v>2</v>
      </c>
      <c r="G2" t="n">
        <v>5</v>
      </c>
      <c r="H2" t="n">
        <v>3</v>
      </c>
      <c r="I2" t="n">
        <v>1</v>
      </c>
      <c r="J2" t="n">
        <v>5</v>
      </c>
      <c r="K2" t="n">
        <v>0</v>
      </c>
      <c r="L2" t="n">
        <v>0</v>
      </c>
      <c r="M2" t="n">
        <v>0</v>
      </c>
      <c r="N2" t="inlineStr">
        <is>
          <t>Codex evidence review plus deterministic pipeline</t>
        </is>
      </c>
      <c r="O2" t="inlineStr">
        <is>
          <t>pilot-01-2026-10-29</t>
        </is>
      </c>
      <c r="P2" t="inlineStr">
        <is>
          <t>Five existing records only. No new-location discovery. Three history sign-offs; two sites remain honestly queued. No allowance/token telemetry was exposed and elapsed research time was not instrumented, so no usage percentage or throughput rate is claimed. Blockers: Chatham source and official-visitor gaps; Canterbury official visitor page; Richborough landing interpretation; image-rights and final publication QA.</t>
        </is>
      </c>
    </row>
    <row r="3" ht="22" customHeight="1">
      <c r="B3" s="68" t="n"/>
    </row>
    <row r="4" ht="22" customHeight="1">
      <c r="B4" s="68" t="n"/>
    </row>
    <row r="5" ht="22" customHeight="1">
      <c r="B5" s="68" t="n"/>
    </row>
    <row r="6" ht="22" customHeight="1">
      <c r="B6" s="68" t="n"/>
    </row>
    <row r="7" ht="22" customHeight="1">
      <c r="B7" s="68" t="n"/>
    </row>
    <row r="8" ht="22" customHeight="1">
      <c r="B8" s="68" t="n"/>
    </row>
    <row r="9" ht="22" customHeight="1">
      <c r="B9" s="68" t="n"/>
    </row>
    <row r="10" ht="22" customHeight="1">
      <c r="B10" s="68" t="n"/>
    </row>
    <row r="11" ht="22" customHeight="1">
      <c r="B11" s="68" t="n"/>
    </row>
    <row r="12" ht="22" customHeight="1">
      <c r="B12" s="68" t="n"/>
    </row>
    <row r="13" ht="22" customHeight="1">
      <c r="B13" s="68" t="n"/>
    </row>
    <row r="14" ht="22" customHeight="1">
      <c r="B14" s="68" t="n"/>
    </row>
    <row r="15" ht="22" customHeight="1">
      <c r="B15" s="68" t="n"/>
    </row>
    <row r="16" ht="22" customHeight="1">
      <c r="B16" s="68" t="n"/>
    </row>
    <row r="17" ht="22" customHeight="1">
      <c r="B17" s="68" t="n"/>
    </row>
    <row r="18" ht="22" customHeight="1">
      <c r="B18" s="68" t="n"/>
    </row>
    <row r="19" ht="22" customHeight="1">
      <c r="B19" s="68" t="n"/>
    </row>
    <row r="20" ht="22" customHeight="1">
      <c r="B20" s="68" t="n"/>
    </row>
    <row r="21" ht="22" customHeight="1">
      <c r="B21" s="68" t="n"/>
    </row>
    <row r="22" ht="22" customHeight="1">
      <c r="B22" s="68" t="n"/>
    </row>
    <row r="23" ht="22" customHeight="1">
      <c r="B23" s="68" t="n"/>
    </row>
    <row r="24" ht="22" customHeight="1">
      <c r="B24" s="68" t="n"/>
    </row>
    <row r="25" ht="22" customHeight="1">
      <c r="B25" s="68" t="n"/>
    </row>
    <row r="26" ht="22" customHeight="1">
      <c r="B26" s="68" t="n"/>
    </row>
    <row r="27" ht="22" customHeight="1">
      <c r="B27" s="68" t="n"/>
    </row>
    <row r="28" ht="22" customHeight="1">
      <c r="B28" s="68" t="n"/>
    </row>
    <row r="29" ht="22" customHeight="1">
      <c r="B29" s="68" t="n"/>
    </row>
    <row r="30" ht="22" customHeight="1">
      <c r="B30" s="68" t="n"/>
    </row>
    <row r="31" ht="22" customHeight="1">
      <c r="B31" s="68" t="n"/>
    </row>
    <row r="32" ht="22" customHeight="1">
      <c r="B32" s="68" t="n"/>
    </row>
    <row r="33" ht="22" customHeight="1">
      <c r="B33" s="68" t="n"/>
    </row>
    <row r="34" ht="22" customHeight="1">
      <c r="B34" s="68" t="n"/>
    </row>
    <row r="35" ht="22" customHeight="1">
      <c r="B35" s="68" t="n"/>
    </row>
    <row r="36" ht="22" customHeight="1">
      <c r="B36" s="68" t="n"/>
    </row>
    <row r="37" ht="22" customHeight="1">
      <c r="B37" s="68" t="n"/>
    </row>
    <row r="38" ht="22" customHeight="1">
      <c r="B38" s="68" t="n"/>
    </row>
    <row r="39" ht="22" customHeight="1">
      <c r="B39" s="68" t="n"/>
    </row>
    <row r="40" ht="22" customHeight="1">
      <c r="B40" s="68" t="n"/>
    </row>
    <row r="41" ht="22" customHeight="1">
      <c r="B41" s="68" t="n"/>
    </row>
    <row r="42" ht="22" customHeight="1">
      <c r="B42" s="68" t="n"/>
    </row>
    <row r="43" ht="22" customHeight="1">
      <c r="B43" s="68" t="n"/>
    </row>
    <row r="44" ht="22" customHeight="1">
      <c r="B44" s="68" t="n"/>
    </row>
    <row r="45" ht="22" customHeight="1">
      <c r="B45" s="68" t="n"/>
    </row>
    <row r="46" ht="22" customHeight="1">
      <c r="B46" s="68" t="n"/>
    </row>
    <row r="47" ht="22" customHeight="1">
      <c r="B47" s="68" t="n"/>
    </row>
    <row r="48" ht="22" customHeight="1">
      <c r="B48" s="68" t="n"/>
    </row>
    <row r="49" ht="22" customHeight="1">
      <c r="B49" s="68" t="n"/>
    </row>
    <row r="50" ht="22" customHeight="1">
      <c r="B50" s="68" t="n"/>
    </row>
    <row r="51" ht="22" customHeight="1">
      <c r="B51" s="68" t="n"/>
    </row>
    <row r="52" ht="22" customHeight="1">
      <c r="B52" s="68" t="n"/>
    </row>
    <row r="53" ht="22" customHeight="1">
      <c r="B53" s="68" t="n"/>
    </row>
    <row r="54" ht="22" customHeight="1">
      <c r="B54" s="68" t="n"/>
    </row>
    <row r="55" ht="22" customHeight="1">
      <c r="B55" s="68" t="n"/>
    </row>
    <row r="56" ht="22" customHeight="1">
      <c r="B56" s="68" t="n"/>
    </row>
    <row r="57" ht="22" customHeight="1">
      <c r="B57" s="68" t="n"/>
    </row>
    <row r="58" ht="22" customHeight="1">
      <c r="B58" s="68" t="n"/>
    </row>
    <row r="59" ht="22" customHeight="1">
      <c r="B59" s="68" t="n"/>
    </row>
    <row r="60" ht="22" customHeight="1">
      <c r="B60" s="68" t="n"/>
    </row>
    <row r="61" ht="22" customHeight="1">
      <c r="B61" s="68" t="n"/>
    </row>
    <row r="62" ht="22" customHeight="1">
      <c r="B62" s="68" t="n"/>
    </row>
    <row r="63" ht="22" customHeight="1">
      <c r="B63" s="68" t="n"/>
    </row>
    <row r="64" ht="22" customHeight="1">
      <c r="B64" s="68" t="n"/>
    </row>
    <row r="65" ht="22" customHeight="1">
      <c r="B65" s="68" t="n"/>
    </row>
    <row r="66" ht="22" customHeight="1">
      <c r="B66" s="68" t="n"/>
    </row>
    <row r="67" ht="22" customHeight="1">
      <c r="B67" s="68" t="n"/>
    </row>
    <row r="68" ht="22" customHeight="1">
      <c r="B68" s="68" t="n"/>
    </row>
    <row r="69" ht="22" customHeight="1">
      <c r="B69" s="68" t="n"/>
    </row>
    <row r="70" ht="22" customHeight="1">
      <c r="B70" s="68" t="n"/>
    </row>
    <row r="71" ht="22" customHeight="1">
      <c r="B71" s="68" t="n"/>
    </row>
    <row r="72" ht="22" customHeight="1">
      <c r="B72" s="68" t="n"/>
    </row>
    <row r="73" ht="22" customHeight="1">
      <c r="B73" s="68" t="n"/>
    </row>
    <row r="74" ht="22" customHeight="1">
      <c r="B74" s="68" t="n"/>
    </row>
    <row r="75" ht="22" customHeight="1">
      <c r="B75" s="68" t="n"/>
    </row>
    <row r="76" ht="22" customHeight="1">
      <c r="B76" s="68" t="n"/>
    </row>
    <row r="77" ht="22" customHeight="1">
      <c r="B77" s="68" t="n"/>
    </row>
    <row r="78" ht="22" customHeight="1">
      <c r="B78" s="68" t="n"/>
    </row>
    <row r="79" ht="22" customHeight="1">
      <c r="B79" s="68" t="n"/>
    </row>
    <row r="80" ht="22" customHeight="1">
      <c r="B80" s="68" t="n"/>
    </row>
    <row r="81" ht="22" customHeight="1">
      <c r="B81" s="68" t="n"/>
    </row>
    <row r="82" ht="22" customHeight="1">
      <c r="B82" s="68" t="n"/>
    </row>
    <row r="83" ht="22" customHeight="1">
      <c r="B83" s="68" t="n"/>
    </row>
    <row r="84" ht="22" customHeight="1">
      <c r="B84" s="68" t="n"/>
    </row>
    <row r="85" ht="22" customHeight="1">
      <c r="B85" s="68" t="n"/>
    </row>
    <row r="86" ht="22" customHeight="1">
      <c r="B86" s="68" t="n"/>
    </row>
    <row r="87" ht="22" customHeight="1">
      <c r="B87" s="68" t="n"/>
    </row>
    <row r="88" ht="22" customHeight="1">
      <c r="B88" s="68" t="n"/>
    </row>
    <row r="89" ht="22" customHeight="1">
      <c r="B89" s="68" t="n"/>
    </row>
    <row r="90" ht="22" customHeight="1">
      <c r="B90" s="68" t="n"/>
    </row>
    <row r="91" ht="22" customHeight="1">
      <c r="B91" s="68" t="n"/>
    </row>
    <row r="92" ht="22" customHeight="1">
      <c r="B92" s="68" t="n"/>
    </row>
    <row r="93" ht="22" customHeight="1">
      <c r="B93" s="68" t="n"/>
    </row>
    <row r="94" ht="22" customHeight="1">
      <c r="B94" s="68" t="n"/>
    </row>
    <row r="95" ht="22" customHeight="1">
      <c r="B95" s="68" t="n"/>
    </row>
    <row r="96" ht="22" customHeight="1">
      <c r="B96" s="68" t="n"/>
    </row>
    <row r="97" ht="22" customHeight="1">
      <c r="B97" s="68" t="n"/>
    </row>
    <row r="98" ht="22" customHeight="1">
      <c r="B98" s="68" t="n"/>
    </row>
    <row r="99" ht="22" customHeight="1">
      <c r="B99" s="68" t="n"/>
    </row>
    <row r="100" ht="22" customHeight="1">
      <c r="B100" s="68" t="n"/>
    </row>
    <row r="101" ht="22" customHeight="1">
      <c r="B101" s="68" t="n"/>
    </row>
    <row r="102" ht="22" customHeight="1">
      <c r="B102" s="68" t="n"/>
    </row>
    <row r="103" ht="22" customHeight="1">
      <c r="B103" s="68" t="n"/>
    </row>
    <row r="104" ht="22" customHeight="1">
      <c r="B104" s="68" t="n"/>
    </row>
    <row r="105" ht="22" customHeight="1">
      <c r="B105" s="68" t="n"/>
    </row>
    <row r="106" ht="22" customHeight="1">
      <c r="B106" s="68" t="n"/>
    </row>
    <row r="107" ht="22" customHeight="1">
      <c r="B107" s="68" t="n"/>
    </row>
    <row r="108" ht="22" customHeight="1">
      <c r="B108" s="68" t="n"/>
    </row>
    <row r="109" ht="22" customHeight="1">
      <c r="B109" s="68" t="n"/>
    </row>
    <row r="110" ht="22" customHeight="1">
      <c r="B110" s="68" t="n"/>
    </row>
    <row r="111" ht="22" customHeight="1">
      <c r="B111" s="68" t="n"/>
    </row>
    <row r="112" ht="22" customHeight="1">
      <c r="B112" s="68" t="n"/>
    </row>
    <row r="113" ht="22" customHeight="1">
      <c r="B113" s="68" t="n"/>
    </row>
    <row r="114" ht="22" customHeight="1">
      <c r="B114" s="68" t="n"/>
    </row>
    <row r="115" ht="22" customHeight="1">
      <c r="B115" s="68" t="n"/>
    </row>
    <row r="116" ht="22" customHeight="1">
      <c r="B116" s="68" t="n"/>
    </row>
    <row r="117" ht="22" customHeight="1">
      <c r="B117" s="68" t="n"/>
    </row>
    <row r="118" ht="22" customHeight="1">
      <c r="B118" s="68" t="n"/>
    </row>
    <row r="119" ht="22" customHeight="1">
      <c r="B119" s="68" t="n"/>
    </row>
    <row r="120" ht="22" customHeight="1">
      <c r="B120" s="68" t="n"/>
    </row>
    <row r="121" ht="22" customHeight="1">
      <c r="B121" s="68" t="n"/>
    </row>
    <row r="122" ht="22" customHeight="1">
      <c r="B122" s="68" t="n"/>
    </row>
    <row r="123" ht="22" customHeight="1">
      <c r="B123" s="68" t="n"/>
    </row>
    <row r="124" ht="22" customHeight="1">
      <c r="B124" s="68" t="n"/>
    </row>
    <row r="125" ht="22" customHeight="1">
      <c r="B125" s="68" t="n"/>
    </row>
    <row r="126" ht="22" customHeight="1">
      <c r="B126" s="68" t="n"/>
    </row>
    <row r="127" ht="22" customHeight="1">
      <c r="B127" s="68" t="n"/>
    </row>
    <row r="128" ht="22" customHeight="1">
      <c r="B128" s="68" t="n"/>
    </row>
    <row r="129" ht="22" customHeight="1">
      <c r="B129" s="68" t="n"/>
    </row>
    <row r="130" ht="22" customHeight="1">
      <c r="B130" s="68" t="n"/>
    </row>
    <row r="131" ht="22" customHeight="1">
      <c r="B131" s="68" t="n"/>
    </row>
    <row r="132" ht="22" customHeight="1">
      <c r="B132" s="68" t="n"/>
    </row>
    <row r="133" ht="22" customHeight="1">
      <c r="B133" s="68" t="n"/>
    </row>
    <row r="134" ht="22" customHeight="1">
      <c r="B134" s="68" t="n"/>
    </row>
    <row r="135" ht="22" customHeight="1">
      <c r="B135" s="68" t="n"/>
    </row>
    <row r="136" ht="22" customHeight="1">
      <c r="B136" s="68" t="n"/>
    </row>
    <row r="137" ht="22" customHeight="1">
      <c r="B137" s="68" t="n"/>
    </row>
    <row r="138" ht="22" customHeight="1">
      <c r="B138" s="68" t="n"/>
    </row>
    <row r="139" ht="22" customHeight="1">
      <c r="B139" s="68" t="n"/>
    </row>
    <row r="140" ht="22" customHeight="1">
      <c r="B140" s="68" t="n"/>
    </row>
    <row r="141" ht="22" customHeight="1">
      <c r="B141" s="68" t="n"/>
    </row>
    <row r="142" ht="22" customHeight="1">
      <c r="B142" s="68" t="n"/>
    </row>
    <row r="143" ht="22" customHeight="1">
      <c r="B143" s="68" t="n"/>
    </row>
    <row r="144" ht="22" customHeight="1">
      <c r="B144" s="68" t="n"/>
    </row>
    <row r="145" ht="22" customHeight="1">
      <c r="B145" s="68" t="n"/>
    </row>
    <row r="146" ht="22" customHeight="1">
      <c r="B146" s="68" t="n"/>
    </row>
    <row r="147" ht="22" customHeight="1">
      <c r="B147" s="68" t="n"/>
    </row>
    <row r="148" ht="22" customHeight="1">
      <c r="B148" s="68" t="n"/>
    </row>
    <row r="149" ht="22" customHeight="1">
      <c r="B149" s="68" t="n"/>
    </row>
    <row r="150" ht="22" customHeight="1">
      <c r="B150" s="68" t="n"/>
    </row>
    <row r="151" ht="22" customHeight="1">
      <c r="B151" s="68" t="n"/>
    </row>
    <row r="152" ht="22" customHeight="1">
      <c r="B152" s="68" t="n"/>
    </row>
    <row r="153" ht="22" customHeight="1">
      <c r="B153" s="68" t="n"/>
    </row>
    <row r="154" ht="22" customHeight="1">
      <c r="B154" s="68" t="n"/>
    </row>
    <row r="155" ht="22" customHeight="1">
      <c r="B155" s="68" t="n"/>
    </row>
    <row r="156" ht="22" customHeight="1">
      <c r="B156" s="68" t="n"/>
    </row>
    <row r="157" ht="22" customHeight="1">
      <c r="B157" s="68" t="n"/>
    </row>
    <row r="158" ht="22" customHeight="1">
      <c r="B158" s="68" t="n"/>
    </row>
    <row r="159" ht="22" customHeight="1">
      <c r="B159" s="68" t="n"/>
    </row>
    <row r="160" ht="22" customHeight="1">
      <c r="B160" s="68" t="n"/>
    </row>
    <row r="161" ht="22" customHeight="1">
      <c r="B161" s="68" t="n"/>
    </row>
    <row r="162" ht="22" customHeight="1">
      <c r="B162" s="68" t="n"/>
    </row>
    <row r="163" ht="22" customHeight="1">
      <c r="B163" s="68" t="n"/>
    </row>
    <row r="164" ht="22" customHeight="1">
      <c r="B164" s="68" t="n"/>
    </row>
    <row r="165" ht="22" customHeight="1">
      <c r="B165" s="68" t="n"/>
    </row>
    <row r="166" ht="22" customHeight="1">
      <c r="B166" s="68" t="n"/>
    </row>
    <row r="167" ht="22" customHeight="1">
      <c r="B167" s="68" t="n"/>
    </row>
    <row r="168" ht="22" customHeight="1">
      <c r="B168" s="68" t="n"/>
    </row>
    <row r="169" ht="22" customHeight="1">
      <c r="B169" s="68" t="n"/>
    </row>
    <row r="170" ht="22" customHeight="1">
      <c r="B170" s="68" t="n"/>
    </row>
    <row r="171" ht="22" customHeight="1">
      <c r="B171" s="68" t="n"/>
    </row>
    <row r="172" ht="22" customHeight="1">
      <c r="B172" s="68" t="n"/>
    </row>
    <row r="173" ht="22" customHeight="1">
      <c r="B173" s="68" t="n"/>
    </row>
    <row r="174" ht="22" customHeight="1">
      <c r="B174" s="68" t="n"/>
    </row>
    <row r="175" ht="22" customHeight="1">
      <c r="B175" s="68" t="n"/>
    </row>
    <row r="176" ht="22" customHeight="1">
      <c r="B176" s="68" t="n"/>
    </row>
    <row r="177" ht="22" customHeight="1">
      <c r="B177" s="68" t="n"/>
    </row>
    <row r="178" ht="22" customHeight="1">
      <c r="B178" s="68" t="n"/>
    </row>
    <row r="179" ht="22" customHeight="1">
      <c r="B179" s="68" t="n"/>
    </row>
    <row r="180" ht="22" customHeight="1">
      <c r="B180" s="68" t="n"/>
    </row>
    <row r="181" ht="22" customHeight="1">
      <c r="B181" s="68" t="n"/>
    </row>
    <row r="182" ht="22" customHeight="1">
      <c r="B182" s="68" t="n"/>
    </row>
    <row r="183" ht="22" customHeight="1">
      <c r="B183" s="68" t="n"/>
    </row>
    <row r="184" ht="22" customHeight="1">
      <c r="B184" s="68" t="n"/>
    </row>
    <row r="185" ht="22" customHeight="1">
      <c r="B185" s="68" t="n"/>
    </row>
    <row r="186" ht="22" customHeight="1">
      <c r="B186" s="68" t="n"/>
    </row>
    <row r="187" ht="22" customHeight="1">
      <c r="B187" s="68" t="n"/>
    </row>
    <row r="188" ht="22" customHeight="1">
      <c r="B188" s="68" t="n"/>
    </row>
    <row r="189" ht="22" customHeight="1">
      <c r="B189" s="68" t="n"/>
    </row>
    <row r="190" ht="22" customHeight="1">
      <c r="B190" s="68" t="n"/>
    </row>
    <row r="191" ht="22" customHeight="1">
      <c r="B191" s="68" t="n"/>
    </row>
    <row r="192" ht="22" customHeight="1">
      <c r="B192" s="68" t="n"/>
    </row>
    <row r="193" ht="22" customHeight="1">
      <c r="B193" s="68" t="n"/>
    </row>
    <row r="194" ht="22" customHeight="1">
      <c r="B194" s="68" t="n"/>
    </row>
    <row r="195" ht="22" customHeight="1">
      <c r="B195" s="68" t="n"/>
    </row>
    <row r="196" ht="22" customHeight="1">
      <c r="B196" s="68" t="n"/>
    </row>
    <row r="197" ht="22" customHeight="1">
      <c r="B197" s="68" t="n"/>
    </row>
    <row r="198" ht="22" customHeight="1">
      <c r="B198" s="68" t="n"/>
    </row>
    <row r="199" ht="22" customHeight="1">
      <c r="B199" s="68" t="n"/>
    </row>
    <row r="200" ht="22" customHeight="1">
      <c r="B200" s="68" t="n"/>
    </row>
    <row r="201" ht="22" customHeight="1">
      <c r="B201" s="68" t="n"/>
    </row>
    <row r="202" ht="22" customHeight="1">
      <c r="B202" s="68" t="n"/>
    </row>
    <row r="203" ht="22" customHeight="1">
      <c r="B203" s="68" t="n"/>
    </row>
    <row r="204" ht="22" customHeight="1">
      <c r="B204" s="68" t="n"/>
    </row>
    <row r="205" ht="22" customHeight="1">
      <c r="B205" s="68" t="n"/>
    </row>
    <row r="206" ht="22" customHeight="1">
      <c r="B206" s="68" t="n"/>
    </row>
    <row r="207" ht="22" customHeight="1">
      <c r="B207" s="68" t="n"/>
    </row>
    <row r="208" ht="22" customHeight="1">
      <c r="B208" s="68" t="n"/>
    </row>
    <row r="209" ht="22" customHeight="1">
      <c r="B209" s="68" t="n"/>
    </row>
    <row r="210" ht="22" customHeight="1">
      <c r="B210" s="68" t="n"/>
    </row>
    <row r="211" ht="22" customHeight="1">
      <c r="B211" s="68" t="n"/>
    </row>
    <row r="212" ht="22" customHeight="1">
      <c r="B212" s="68" t="n"/>
    </row>
    <row r="213" ht="22" customHeight="1">
      <c r="B213" s="68" t="n"/>
    </row>
    <row r="214" ht="22" customHeight="1">
      <c r="B214" s="68" t="n"/>
    </row>
    <row r="215" ht="22" customHeight="1">
      <c r="B215" s="68" t="n"/>
    </row>
    <row r="216" ht="22" customHeight="1">
      <c r="B216" s="68" t="n"/>
    </row>
    <row r="217" ht="22" customHeight="1">
      <c r="B217" s="68" t="n"/>
    </row>
    <row r="218" ht="22" customHeight="1">
      <c r="B218" s="68" t="n"/>
    </row>
    <row r="219" ht="22" customHeight="1">
      <c r="B219" s="68" t="n"/>
    </row>
    <row r="220" ht="22" customHeight="1">
      <c r="B220" s="68" t="n"/>
    </row>
    <row r="221" ht="22" customHeight="1">
      <c r="B221" s="68" t="n"/>
    </row>
    <row r="222" ht="22" customHeight="1">
      <c r="B222" s="68" t="n"/>
    </row>
    <row r="223" ht="22" customHeight="1">
      <c r="B223" s="68" t="n"/>
    </row>
    <row r="224" ht="22" customHeight="1">
      <c r="B224" s="68" t="n"/>
    </row>
    <row r="225" ht="22" customHeight="1">
      <c r="B225" s="68" t="n"/>
    </row>
    <row r="226" ht="22" customHeight="1">
      <c r="B226" s="68" t="n"/>
    </row>
    <row r="227" ht="22" customHeight="1">
      <c r="B227" s="68" t="n"/>
    </row>
    <row r="228" ht="22" customHeight="1">
      <c r="B228" s="68" t="n"/>
    </row>
    <row r="229" ht="22" customHeight="1">
      <c r="B229" s="68" t="n"/>
    </row>
    <row r="230" ht="22" customHeight="1">
      <c r="B230" s="68" t="n"/>
    </row>
    <row r="231" ht="22" customHeight="1">
      <c r="B231" s="68" t="n"/>
    </row>
    <row r="232" ht="22" customHeight="1">
      <c r="B232" s="68" t="n"/>
    </row>
    <row r="233" ht="22" customHeight="1">
      <c r="B233" s="68" t="n"/>
    </row>
    <row r="234" ht="22" customHeight="1">
      <c r="B234" s="68" t="n"/>
    </row>
    <row r="235" ht="22" customHeight="1">
      <c r="B235" s="68" t="n"/>
    </row>
    <row r="236" ht="22" customHeight="1">
      <c r="B236" s="68" t="n"/>
    </row>
    <row r="237" ht="22" customHeight="1">
      <c r="B237" s="68" t="n"/>
    </row>
    <row r="238" ht="22" customHeight="1">
      <c r="B238" s="68" t="n"/>
    </row>
    <row r="239" ht="22" customHeight="1">
      <c r="B239" s="68" t="n"/>
    </row>
    <row r="240" ht="22" customHeight="1">
      <c r="B240" s="68" t="n"/>
    </row>
    <row r="241" ht="22" customHeight="1">
      <c r="B241" s="68" t="n"/>
    </row>
    <row r="242" ht="22" customHeight="1">
      <c r="B242" s="68" t="n"/>
    </row>
    <row r="243" ht="22" customHeight="1">
      <c r="B243" s="68" t="n"/>
    </row>
    <row r="244" ht="22" customHeight="1">
      <c r="B244" s="68" t="n"/>
    </row>
    <row r="245" ht="22" customHeight="1">
      <c r="B245" s="68" t="n"/>
    </row>
    <row r="246" ht="22" customHeight="1">
      <c r="B246" s="68" t="n"/>
    </row>
    <row r="247" ht="22" customHeight="1">
      <c r="B247" s="68" t="n"/>
    </row>
    <row r="248" ht="22" customHeight="1">
      <c r="B248" s="68" t="n"/>
    </row>
    <row r="249" ht="22" customHeight="1">
      <c r="B249" s="68" t="n"/>
    </row>
    <row r="250" ht="22" customHeight="1">
      <c r="B250" s="68" t="n"/>
    </row>
    <row r="251" ht="22" customHeight="1">
      <c r="B251" s="68" t="n"/>
    </row>
    <row r="252" ht="22" customHeight="1">
      <c r="B252" s="68" t="n"/>
    </row>
    <row r="253" ht="22" customHeight="1">
      <c r="B253" s="68" t="n"/>
    </row>
    <row r="254" ht="22" customHeight="1">
      <c r="B254" s="68" t="n"/>
    </row>
    <row r="255" ht="22" customHeight="1">
      <c r="B255" s="68" t="n"/>
    </row>
    <row r="256" ht="22" customHeight="1">
      <c r="B256" s="68" t="n"/>
    </row>
    <row r="257" ht="22" customHeight="1">
      <c r="B257" s="68" t="n"/>
    </row>
    <row r="258" ht="22" customHeight="1">
      <c r="B258" s="68" t="n"/>
    </row>
    <row r="259" ht="22" customHeight="1">
      <c r="B259" s="68" t="n"/>
    </row>
    <row r="260" ht="22" customHeight="1">
      <c r="B260" s="68" t="n"/>
    </row>
    <row r="261" ht="22" customHeight="1">
      <c r="B261" s="68" t="n"/>
    </row>
    <row r="262" ht="22" customHeight="1">
      <c r="B262" s="68" t="n"/>
    </row>
    <row r="263" ht="22" customHeight="1">
      <c r="B263" s="68" t="n"/>
    </row>
    <row r="264" ht="22" customHeight="1">
      <c r="B264" s="68" t="n"/>
    </row>
    <row r="265" ht="22" customHeight="1">
      <c r="B265" s="68" t="n"/>
    </row>
    <row r="266" ht="22" customHeight="1">
      <c r="B266" s="68" t="n"/>
    </row>
    <row r="267" ht="22" customHeight="1">
      <c r="B267" s="68" t="n"/>
    </row>
    <row r="268" ht="22" customHeight="1">
      <c r="B268" s="68" t="n"/>
    </row>
    <row r="269" ht="22" customHeight="1">
      <c r="B269" s="68" t="n"/>
    </row>
    <row r="270" ht="22" customHeight="1">
      <c r="B270" s="68" t="n"/>
    </row>
    <row r="271" ht="22" customHeight="1">
      <c r="B271" s="68" t="n"/>
    </row>
    <row r="272" ht="22" customHeight="1">
      <c r="B272" s="68" t="n"/>
    </row>
    <row r="273" ht="22" customHeight="1">
      <c r="B273" s="68" t="n"/>
    </row>
    <row r="274" ht="22" customHeight="1">
      <c r="B274" s="68" t="n"/>
    </row>
    <row r="275" ht="22" customHeight="1">
      <c r="B275" s="68" t="n"/>
    </row>
    <row r="276" ht="22" customHeight="1">
      <c r="B276" s="68" t="n"/>
    </row>
    <row r="277" ht="22" customHeight="1">
      <c r="B277" s="68" t="n"/>
    </row>
    <row r="278" ht="22" customHeight="1">
      <c r="B278" s="68" t="n"/>
    </row>
    <row r="279" ht="22" customHeight="1">
      <c r="B279" s="68" t="n"/>
    </row>
    <row r="280" ht="22" customHeight="1">
      <c r="B280" s="68" t="n"/>
    </row>
    <row r="281" ht="22" customHeight="1">
      <c r="B281" s="68" t="n"/>
    </row>
    <row r="282" ht="22" customHeight="1">
      <c r="B282" s="68" t="n"/>
    </row>
    <row r="283" ht="22" customHeight="1">
      <c r="B283" s="68" t="n"/>
    </row>
    <row r="284" ht="22" customHeight="1">
      <c r="B284" s="68" t="n"/>
    </row>
    <row r="285" ht="22" customHeight="1">
      <c r="B285" s="68" t="n"/>
    </row>
    <row r="286" ht="22" customHeight="1">
      <c r="B286" s="68" t="n"/>
    </row>
    <row r="287" ht="22" customHeight="1">
      <c r="B287" s="68" t="n"/>
    </row>
    <row r="288" ht="22" customHeight="1">
      <c r="B288" s="68" t="n"/>
    </row>
    <row r="289" ht="22" customHeight="1">
      <c r="B289" s="68" t="n"/>
    </row>
    <row r="290" ht="22" customHeight="1">
      <c r="B290" s="68" t="n"/>
    </row>
    <row r="291" ht="22" customHeight="1">
      <c r="B291" s="68" t="n"/>
    </row>
    <row r="292" ht="22" customHeight="1">
      <c r="B292" s="68" t="n"/>
    </row>
    <row r="293" ht="22" customHeight="1">
      <c r="B293" s="68" t="n"/>
    </row>
    <row r="294" ht="22" customHeight="1">
      <c r="B294" s="68" t="n"/>
    </row>
    <row r="295" ht="22" customHeight="1">
      <c r="B295" s="68" t="n"/>
    </row>
    <row r="296" ht="22" customHeight="1">
      <c r="B296" s="68" t="n"/>
    </row>
    <row r="297" ht="22" customHeight="1">
      <c r="B297" s="68" t="n"/>
    </row>
    <row r="298" ht="22" customHeight="1">
      <c r="B298" s="68" t="n"/>
    </row>
    <row r="299" ht="22" customHeight="1">
      <c r="B299" s="68" t="n"/>
    </row>
    <row r="300" ht="22" customHeight="1">
      <c r="B300" s="68" t="n"/>
    </row>
    <row r="301" ht="22" customHeight="1">
      <c r="B301" s="68" t="n"/>
    </row>
  </sheetData>
  <autoFilter ref="A1:P301"/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3" customWidth="1" min="1" max="1"/>
    <col width="113" customWidth="1" min="2" max="2"/>
  </cols>
  <sheetData>
    <row r="1" ht="38" customHeight="1">
      <c r="A1" s="62" t="inlineStr">
        <is>
          <t>HISTORY ATLAS | WORKBOOK GUIDE</t>
        </is>
      </c>
      <c r="B1" s="62" t="inlineStr">
        <is>
          <t>Colour-coded research, publication and map-release tracking.</t>
        </is>
      </c>
    </row>
    <row r="2" ht="38" customHeight="1">
      <c r="A2" s="66" t="inlineStr">
        <is>
          <t>01 | Single source of truth</t>
        </is>
      </c>
      <c r="B2" s="64" t="inlineStr">
        <is>
          <t>GitHub app data and claim-evidence records remain authoritative. Codex regenerates this Excel view after every batch.</t>
        </is>
      </c>
    </row>
    <row r="3" ht="38" customHeight="1">
      <c r="A3" s="66" t="inlineStr">
        <is>
          <t>02 | Location Tracker</t>
        </is>
      </c>
      <c r="B3" s="64" t="inlineStr">
        <is>
          <t>One site per unique ID. Filter by country, historical status, queue, private-map status and public release stage.</t>
        </is>
      </c>
    </row>
    <row r="4" ht="38" customHeight="1">
      <c r="A4" s="66" t="inlineStr">
        <is>
          <t>03 | Historical Checks</t>
        </is>
      </c>
      <c r="B4" s="64" t="inlineStr">
        <is>
          <t>11 claim/source checks. Complete, In progress, Issue, N/A and Not started. A review sign-off is separately recorded.</t>
        </is>
      </c>
    </row>
    <row r="5" ht="38" customHeight="1">
      <c r="A5" s="66" t="inlineStr">
        <is>
          <t>04 | Publication Checks</t>
        </is>
      </c>
      <c r="B5" s="64" t="inlineStr">
        <is>
          <t>12 checks. Start collecting visitor details and image provenance during Tier 1. Complete final checks after historical verification.</t>
        </is>
      </c>
    </row>
    <row r="6" ht="38" customHeight="1">
      <c r="A6" s="66" t="inlineStr">
        <is>
          <t>05 | Publication gate</t>
        </is>
      </c>
      <c r="B6" s="64" t="inlineStr">
        <is>
          <t>Historical green alone is insufficient. Publication checklist approval and all applicable checks are required before Ready.</t>
        </is>
      </c>
    </row>
    <row r="7" ht="38" customHeight="1">
      <c r="A7" s="66" t="inlineStr">
        <is>
          <t>06 | Private map</t>
        </is>
      </c>
      <c r="B7" s="64" t="inlineStr">
        <is>
          <t>A Tier 2 historically verified site may appear on the private preview map, even before public publication checks pass.</t>
        </is>
      </c>
    </row>
    <row r="8" ht="38" customHeight="1">
      <c r="A8" s="66" t="inlineStr">
        <is>
          <t>07 | Public release</t>
        </is>
      </c>
      <c r="B8" s="64" t="inlineStr">
        <is>
          <t>The map data generator must exclude unapproved entries from public deployment. Owner approves production separately.</t>
        </is>
      </c>
    </row>
    <row r="9" ht="38" customHeight="1">
      <c r="A9" s="66" t="inlineStr">
        <is>
          <t>08 | Review Queue</t>
        </is>
      </c>
      <c r="B9" s="64" t="inlineStr">
        <is>
          <t>Each specific unresolved problem gets its own ticket. Missing sources ≠ automatically an advanced-model escalation.</t>
        </is>
      </c>
    </row>
    <row r="10" ht="38" customHeight="1">
      <c r="A10" s="66" t="inlineStr">
        <is>
          <t>09 | Evidence Log</t>
        </is>
      </c>
      <c r="B10" s="64" t="inlineStr">
        <is>
          <t>A source URL must support a specific historical claim. Record its passage/section and outcome, not merely an overall link.</t>
        </is>
      </c>
    </row>
    <row r="11" ht="38" customHeight="1">
      <c r="A11" s="66" t="inlineStr">
        <is>
          <t>10 | Batch Log</t>
        </is>
      </c>
      <c r="B11" s="64" t="inlineStr">
        <is>
          <t>Track throughput at each stage; Tier 1 can use 100–200, Tier 2 can run 20–50, separately configurable.</t>
        </is>
      </c>
    </row>
    <row r="12" ht="38" customHeight="1">
      <c r="A12" s="66" t="inlineStr">
        <is>
          <t>11 | Resuming work</t>
        </is>
      </c>
      <c r="B12" s="64" t="inlineStr">
        <is>
          <t>Use checkpoints, caching and stable IDs. Failed claims enter queues and do not stop remaining locations.</t>
        </is>
      </c>
    </row>
    <row r="13" ht="38" customHeight="1">
      <c r="A13" s="66" t="inlineStr">
        <is>
          <t>12 | 90 existing sites</t>
        </is>
      </c>
      <c r="B13" s="64" t="inlineStr">
        <is>
          <t>Codex imports actual records, preserving existing descriptions, images and map functionality; no fabricated site data.</t>
        </is>
      </c>
    </row>
    <row r="14" ht="38" customHeight="1">
      <c r="A14" s="66" t="inlineStr">
        <is>
          <t>13 | Claim verification</t>
        </is>
      </c>
      <c r="B14" s="64" t="inlineStr">
        <is>
          <t>Avoid unsupported claims; track disputed events, dates, named persons and interpretations individually.</t>
        </is>
      </c>
    </row>
    <row r="15" ht="38" customHeight="1">
      <c r="A15" s="66" t="inlineStr">
        <is>
          <t>14 | Images</t>
        </is>
      </c>
      <c r="B15" s="64" t="inlineStr">
        <is>
          <t>Up to 3 assets; verify licences, commercial permissions and attribution. An approved fallback may be used if justified.</t>
        </is>
      </c>
    </row>
    <row r="16" ht="38" customHeight="1">
      <c r="A16" s="66" t="inlineStr">
        <is>
          <t>15 | Visitor details</t>
        </is>
      </c>
      <c r="B16" s="64" t="inlineStr">
        <is>
          <t>Check official URLs; timestamp admission and hours or show official link if current figures cannot be verified.</t>
        </is>
      </c>
    </row>
    <row r="17" ht="38" customHeight="1">
      <c r="A17" s="66" t="inlineStr">
        <is>
          <t>16 | N/A rule</t>
        </is>
      </c>
      <c r="B17" s="64" t="inlineStr">
        <is>
          <t>N/A only if objectively inapplicable, with an explanation in source notes or checklist. Never use N/A to hide missing work.</t>
        </is>
      </c>
    </row>
    <row r="18" ht="38" customHeight="1">
      <c r="A18" s="66" t="inlineStr">
        <is>
          <t>17 | Workflow warning</t>
        </is>
      </c>
      <c r="B18" s="64" t="inlineStr">
        <is>
          <t>Model choice alone cannot certify accuracy. High-reasoning reviews use source evidence and produce documented conclusions.</t>
        </is>
      </c>
    </row>
    <row r="19" ht="38" customHeight="1">
      <c r="A19" s="66" t="inlineStr">
        <is>
          <t>18 | Capacity</t>
        </is>
      </c>
      <c r="B19" s="64" t="inlineStr">
        <is>
          <t>500 blank location and checklist rows; 1,500 evidence and queue rows. Codex exporter must expand dynamically.</t>
        </is>
      </c>
    </row>
    <row r="20" ht="38" customHeight="1">
      <c r="A20" s="66" t="inlineStr">
        <is>
          <t>19 | Percentage columns</t>
        </is>
      </c>
      <c r="B20" s="64" t="inlineStr">
        <is>
          <t>History/Publication check percentages in the master sheet should be sourced from verified checklist calculations by site ID; not typed manually.</t>
        </is>
      </c>
    </row>
    <row r="21" ht="38" customHeight="1">
      <c r="A21" s="66" t="inlineStr">
        <is>
          <t>20 | Stop condition</t>
        </is>
      </c>
      <c r="B21" s="64" t="inlineStr">
        <is>
          <t>First Codex session builds the pipeline, imports existing sites and demonstrates five pilot records. No new site expansion yet.</t>
        </is>
      </c>
    </row>
    <row r="22">
      <c r="A22" t="inlineStr">
        <is>
          <t>21 | Canonical data</t>
        </is>
      </c>
      <c r="B22" t="inlineStr">
        <is>
          <t>Edit or update data/atlas.json through the pipeline; never hand-maintain this generated workbook.</t>
        </is>
      </c>
    </row>
    <row r="23">
      <c r="A23" t="inlineStr">
        <is>
          <t>22 | Refresh</t>
        </is>
      </c>
      <c r="B23" t="inlineStr">
        <is>
          <t>npm run research:refresh regenerates validated private/public map exports.</t>
        </is>
      </c>
    </row>
    <row r="24">
      <c r="A24" t="inlineStr">
        <is>
          <t>23 | Export tracker</t>
        </is>
      </c>
      <c r="B24" t="inlineStr">
        <is>
          <t>npm run tracker:export regenerates this workbook from stable site IDs.</t>
        </is>
      </c>
    </row>
    <row r="25">
      <c r="A25" t="inlineStr">
        <is>
          <t>24 | Validate</t>
        </is>
      </c>
      <c r="B25" t="inlineStr">
        <is>
          <t>npm run research:validate enforces status, checklist, sign-off and release gates.</t>
        </is>
      </c>
    </row>
    <row r="26">
      <c r="A26" t="inlineStr">
        <is>
          <t>25 | Next batch</t>
        </is>
      </c>
      <c r="B26" t="inlineStr">
        <is>
          <t>Resolve tickets or add evidence in small resumable units; run the importer safely at any time.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2026-10-28T23:56:24Z</dcterms:created>
  <dcterms:modified xmlns:dcterms="http://purl.org/dc/terms/" xmlns:xsi="http://www.w3.org/2001/XMLSchema-instance" xsi:type="dcterms:W3CDTF">2026-10-28T23:56:24Z</dcterms:modified>
</cp:coreProperties>
</file>